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server2\NVI\ausbru\Desktop\MOKAMŲ PASLAUGŲ KAINYNAS\2025 metai\"/>
    </mc:Choice>
  </mc:AlternateContent>
  <xr:revisionPtr revIDLastSave="0" documentId="13_ncr:1_{A69FAF3B-2893-4B12-9D05-5677402F2870}" xr6:coauthVersionLast="47" xr6:coauthVersionMax="47" xr10:uidLastSave="{00000000-0000-0000-0000-000000000000}"/>
  <bookViews>
    <workbookView xWindow="-120" yWindow="-120" windowWidth="29040" windowHeight="15720" tabRatio="702" xr2:uid="{00000000-000D-0000-FFFF-FFFF00000000}"/>
  </bookViews>
  <sheets>
    <sheet name="Įsigalioja nuo 2025-01-01" sheetId="4" r:id="rId1"/>
  </sheets>
  <definedNames>
    <definedName name="_xlnm.Print_Titles" localSheetId="0">'Įsigalioja nuo 2025-01-01'!$4:$6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35" i="4" l="1"/>
  <c r="P335" i="4"/>
  <c r="L335" i="4"/>
  <c r="J335" i="4"/>
  <c r="H335" i="4"/>
  <c r="H334" i="4"/>
  <c r="J334" i="4" s="1"/>
  <c r="R333" i="4"/>
  <c r="P333" i="4"/>
  <c r="L333" i="4"/>
  <c r="J333" i="4"/>
  <c r="H333" i="4"/>
  <c r="L332" i="4"/>
  <c r="J332" i="4"/>
  <c r="H332" i="4"/>
  <c r="R332" i="4" s="1"/>
  <c r="R331" i="4"/>
  <c r="H331" i="4"/>
  <c r="R330" i="4"/>
  <c r="L330" i="4"/>
  <c r="J330" i="4"/>
  <c r="H330" i="4"/>
  <c r="P330" i="4" s="1"/>
  <c r="L329" i="4"/>
  <c r="H329" i="4"/>
  <c r="R328" i="4"/>
  <c r="P328" i="4"/>
  <c r="L328" i="4"/>
  <c r="J328" i="4"/>
  <c r="H328" i="4"/>
  <c r="R327" i="4"/>
  <c r="P327" i="4"/>
  <c r="L327" i="4"/>
  <c r="J327" i="4"/>
  <c r="H327" i="4"/>
  <c r="R326" i="4"/>
  <c r="J326" i="4"/>
  <c r="H326" i="4"/>
  <c r="R325" i="4"/>
  <c r="P325" i="4"/>
  <c r="L325" i="4"/>
  <c r="J325" i="4"/>
  <c r="H325" i="4"/>
  <c r="P324" i="4"/>
  <c r="L324" i="4"/>
  <c r="H324" i="4"/>
  <c r="R324" i="4" s="1"/>
  <c r="H323" i="4"/>
  <c r="P322" i="4"/>
  <c r="L322" i="4"/>
  <c r="H322" i="4"/>
  <c r="R322" i="4" s="1"/>
  <c r="H321" i="4"/>
  <c r="R320" i="4"/>
  <c r="P320" i="4"/>
  <c r="L320" i="4"/>
  <c r="J320" i="4"/>
  <c r="H320" i="4"/>
  <c r="H319" i="4"/>
  <c r="R318" i="4"/>
  <c r="H318" i="4"/>
  <c r="J318" i="4" s="1"/>
  <c r="R317" i="4"/>
  <c r="P317" i="4"/>
  <c r="L317" i="4"/>
  <c r="J317" i="4"/>
  <c r="H317" i="4"/>
  <c r="P316" i="4"/>
  <c r="J316" i="4"/>
  <c r="H316" i="4"/>
  <c r="R316" i="4" s="1"/>
  <c r="R315" i="4"/>
  <c r="P315" i="4"/>
  <c r="H315" i="4"/>
  <c r="R314" i="4"/>
  <c r="P314" i="4"/>
  <c r="J314" i="4"/>
  <c r="H314" i="4"/>
  <c r="L314" i="4" s="1"/>
  <c r="L313" i="4"/>
  <c r="J313" i="4"/>
  <c r="H313" i="4"/>
  <c r="R312" i="4"/>
  <c r="P312" i="4"/>
  <c r="L312" i="4"/>
  <c r="J312" i="4"/>
  <c r="H312" i="4"/>
  <c r="H311" i="4"/>
  <c r="J310" i="4"/>
  <c r="H310" i="4"/>
  <c r="R310" i="4" s="1"/>
  <c r="R309" i="4"/>
  <c r="P309" i="4"/>
  <c r="L309" i="4"/>
  <c r="J309" i="4"/>
  <c r="H309" i="4"/>
  <c r="L308" i="4"/>
  <c r="H308" i="4"/>
  <c r="R308" i="4" s="1"/>
  <c r="H307" i="4"/>
  <c r="R306" i="4"/>
  <c r="H306" i="4"/>
  <c r="L306" i="4" s="1"/>
  <c r="H305" i="4"/>
  <c r="R304" i="4"/>
  <c r="P304" i="4"/>
  <c r="L304" i="4"/>
  <c r="J304" i="4"/>
  <c r="H304" i="4"/>
  <c r="R303" i="4"/>
  <c r="L303" i="4"/>
  <c r="J303" i="4"/>
  <c r="H303" i="4"/>
  <c r="P303" i="4" s="1"/>
  <c r="R302" i="4"/>
  <c r="H302" i="4"/>
  <c r="R301" i="4"/>
  <c r="P301" i="4"/>
  <c r="L301" i="4"/>
  <c r="J301" i="4"/>
  <c r="H301" i="4"/>
  <c r="H300" i="4"/>
  <c r="R300" i="4" s="1"/>
  <c r="H299" i="4"/>
  <c r="H298" i="4"/>
  <c r="P298" i="4" s="1"/>
  <c r="J297" i="4"/>
  <c r="H297" i="4"/>
  <c r="R296" i="4"/>
  <c r="P296" i="4"/>
  <c r="L296" i="4"/>
  <c r="J296" i="4"/>
  <c r="H296" i="4"/>
  <c r="P295" i="4"/>
  <c r="L295" i="4"/>
  <c r="H295" i="4"/>
  <c r="R295" i="4" s="1"/>
  <c r="H294" i="4"/>
  <c r="R293" i="4"/>
  <c r="P293" i="4"/>
  <c r="L293" i="4"/>
  <c r="J293" i="4"/>
  <c r="H293" i="4"/>
  <c r="P292" i="4"/>
  <c r="L292" i="4"/>
  <c r="J292" i="4"/>
  <c r="H292" i="4"/>
  <c r="R292" i="4" s="1"/>
  <c r="R291" i="4"/>
  <c r="P291" i="4"/>
  <c r="H291" i="4"/>
  <c r="R290" i="4"/>
  <c r="P290" i="4"/>
  <c r="L290" i="4"/>
  <c r="J290" i="4"/>
  <c r="H290" i="4"/>
  <c r="L289" i="4"/>
  <c r="J289" i="4"/>
  <c r="H289" i="4"/>
  <c r="R288" i="4"/>
  <c r="P288" i="4"/>
  <c r="L288" i="4"/>
  <c r="J288" i="4"/>
  <c r="H288" i="4"/>
  <c r="R287" i="4"/>
  <c r="P287" i="4"/>
  <c r="J287" i="4"/>
  <c r="H287" i="4"/>
  <c r="L287" i="4" s="1"/>
  <c r="R286" i="4"/>
  <c r="J286" i="4"/>
  <c r="H286" i="4"/>
  <c r="R285" i="4"/>
  <c r="P285" i="4"/>
  <c r="L285" i="4"/>
  <c r="J285" i="4"/>
  <c r="H285" i="4"/>
  <c r="H284" i="4"/>
  <c r="R283" i="4"/>
  <c r="H283" i="4"/>
  <c r="P283" i="4" s="1"/>
  <c r="H282" i="4"/>
  <c r="L281" i="4"/>
  <c r="H281" i="4"/>
  <c r="J281" i="4" s="1"/>
  <c r="R280" i="4"/>
  <c r="P280" i="4"/>
  <c r="L280" i="4"/>
  <c r="J280" i="4"/>
  <c r="H280" i="4"/>
  <c r="R279" i="4"/>
  <c r="L279" i="4"/>
  <c r="H279" i="4"/>
  <c r="J279" i="4" s="1"/>
  <c r="H278" i="4"/>
  <c r="R277" i="4"/>
  <c r="L277" i="4"/>
  <c r="H277" i="4"/>
  <c r="J277" i="4" s="1"/>
  <c r="H276" i="4"/>
  <c r="P275" i="4"/>
  <c r="H275" i="4"/>
  <c r="J275" i="4" s="1"/>
  <c r="R274" i="4"/>
  <c r="L274" i="4"/>
  <c r="J274" i="4"/>
  <c r="H274" i="4"/>
  <c r="P274" i="4" s="1"/>
  <c r="H273" i="4"/>
  <c r="P273" i="4" s="1"/>
  <c r="R272" i="4"/>
  <c r="P272" i="4"/>
  <c r="L272" i="4"/>
  <c r="J272" i="4"/>
  <c r="H272" i="4"/>
  <c r="H271" i="4"/>
  <c r="R270" i="4"/>
  <c r="J270" i="4"/>
  <c r="H270" i="4"/>
  <c r="L270" i="4" s="1"/>
  <c r="J269" i="4"/>
  <c r="H269" i="4"/>
  <c r="L268" i="4"/>
  <c r="H268" i="4"/>
  <c r="R268" i="4" s="1"/>
  <c r="H267" i="4"/>
  <c r="H266" i="4"/>
  <c r="P266" i="4" s="1"/>
  <c r="L265" i="4"/>
  <c r="J265" i="4"/>
  <c r="H265" i="4"/>
  <c r="P265" i="4" s="1"/>
  <c r="R264" i="4"/>
  <c r="P264" i="4"/>
  <c r="L264" i="4"/>
  <c r="J264" i="4"/>
  <c r="H264" i="4"/>
  <c r="R263" i="4"/>
  <c r="P263" i="4"/>
  <c r="J263" i="4"/>
  <c r="H263" i="4"/>
  <c r="L263" i="4" s="1"/>
  <c r="H262" i="4"/>
  <c r="R261" i="4"/>
  <c r="L261" i="4"/>
  <c r="H261" i="4"/>
  <c r="J261" i="4" s="1"/>
  <c r="J260" i="4"/>
  <c r="H260" i="4"/>
  <c r="P259" i="4"/>
  <c r="H259" i="4"/>
  <c r="J259" i="4" s="1"/>
  <c r="R258" i="4"/>
  <c r="L258" i="4"/>
  <c r="J258" i="4"/>
  <c r="H258" i="4"/>
  <c r="P258" i="4" s="1"/>
  <c r="R257" i="4"/>
  <c r="H257" i="4"/>
  <c r="P257" i="4" s="1"/>
  <c r="R256" i="4"/>
  <c r="P256" i="4"/>
  <c r="L256" i="4"/>
  <c r="J256" i="4"/>
  <c r="H256" i="4"/>
  <c r="H255" i="4"/>
  <c r="R254" i="4"/>
  <c r="J254" i="4"/>
  <c r="H254" i="4"/>
  <c r="L254" i="4" s="1"/>
  <c r="H253" i="4"/>
  <c r="L252" i="4"/>
  <c r="H252" i="4"/>
  <c r="R252" i="4" s="1"/>
  <c r="H251" i="4"/>
  <c r="H250" i="4"/>
  <c r="P250" i="4" s="1"/>
  <c r="R249" i="4"/>
  <c r="L249" i="4"/>
  <c r="J249" i="4"/>
  <c r="H249" i="4"/>
  <c r="P249" i="4" s="1"/>
  <c r="R248" i="4"/>
  <c r="P248" i="4"/>
  <c r="L248" i="4"/>
  <c r="J248" i="4"/>
  <c r="H248" i="4"/>
  <c r="R247" i="4"/>
  <c r="P247" i="4"/>
  <c r="J247" i="4"/>
  <c r="H247" i="4"/>
  <c r="L247" i="4" s="1"/>
  <c r="H246" i="4"/>
  <c r="R245" i="4"/>
  <c r="L245" i="4"/>
  <c r="H245" i="4"/>
  <c r="J245" i="4" s="1"/>
  <c r="H244" i="4"/>
  <c r="P243" i="4"/>
  <c r="H243" i="4"/>
  <c r="J243" i="4" s="1"/>
  <c r="R242" i="4"/>
  <c r="L242" i="4"/>
  <c r="J242" i="4"/>
  <c r="H242" i="4"/>
  <c r="P242" i="4" s="1"/>
  <c r="H241" i="4"/>
  <c r="P241" i="4" s="1"/>
  <c r="R240" i="4"/>
  <c r="P240" i="4"/>
  <c r="L240" i="4"/>
  <c r="J240" i="4"/>
  <c r="H240" i="4"/>
  <c r="H239" i="4"/>
  <c r="R238" i="4"/>
  <c r="J238" i="4"/>
  <c r="H238" i="4"/>
  <c r="L238" i="4" s="1"/>
  <c r="H237" i="4"/>
  <c r="L236" i="4"/>
  <c r="H236" i="4"/>
  <c r="R236" i="4" s="1"/>
  <c r="L235" i="4"/>
  <c r="H235" i="4"/>
  <c r="P234" i="4"/>
  <c r="H234" i="4"/>
  <c r="L234" i="4" s="1"/>
  <c r="L233" i="4"/>
  <c r="J233" i="4"/>
  <c r="H233" i="4"/>
  <c r="P233" i="4" s="1"/>
  <c r="R232" i="4"/>
  <c r="P232" i="4"/>
  <c r="L232" i="4"/>
  <c r="J232" i="4"/>
  <c r="H232" i="4"/>
  <c r="R231" i="4"/>
  <c r="P231" i="4"/>
  <c r="J231" i="4"/>
  <c r="H231" i="4"/>
  <c r="L231" i="4" s="1"/>
  <c r="P230" i="4"/>
  <c r="H230" i="4"/>
  <c r="R229" i="4"/>
  <c r="L229" i="4"/>
  <c r="H229" i="4"/>
  <c r="J229" i="4" s="1"/>
  <c r="J228" i="4"/>
  <c r="H228" i="4"/>
  <c r="P227" i="4"/>
  <c r="H227" i="4"/>
  <c r="J227" i="4" s="1"/>
  <c r="R226" i="4"/>
  <c r="L226" i="4"/>
  <c r="J226" i="4"/>
  <c r="H226" i="4"/>
  <c r="P226" i="4" s="1"/>
  <c r="R225" i="4"/>
  <c r="H225" i="4"/>
  <c r="R224" i="4"/>
  <c r="P224" i="4"/>
  <c r="L224" i="4"/>
  <c r="J224" i="4"/>
  <c r="H224" i="4"/>
  <c r="H223" i="4"/>
  <c r="R222" i="4"/>
  <c r="J222" i="4"/>
  <c r="H222" i="4"/>
  <c r="L222" i="4" s="1"/>
  <c r="H221" i="4"/>
  <c r="L220" i="4"/>
  <c r="H220" i="4"/>
  <c r="R220" i="4" s="1"/>
  <c r="R219" i="4"/>
  <c r="L219" i="4"/>
  <c r="H219" i="4"/>
  <c r="P218" i="4"/>
  <c r="H218" i="4"/>
  <c r="L217" i="4"/>
  <c r="J217" i="4"/>
  <c r="H217" i="4"/>
  <c r="P217" i="4" s="1"/>
  <c r="R216" i="4"/>
  <c r="P216" i="4"/>
  <c r="L216" i="4"/>
  <c r="J216" i="4"/>
  <c r="H216" i="4"/>
  <c r="R215" i="4"/>
  <c r="P215" i="4"/>
  <c r="J215" i="4"/>
  <c r="H215" i="4"/>
  <c r="L215" i="4" s="1"/>
  <c r="P214" i="4"/>
  <c r="H214" i="4"/>
  <c r="R213" i="4"/>
  <c r="L213" i="4"/>
  <c r="H213" i="4"/>
  <c r="J213" i="4" s="1"/>
  <c r="J212" i="4"/>
  <c r="H212" i="4"/>
  <c r="P211" i="4"/>
  <c r="H211" i="4"/>
  <c r="J211" i="4" s="1"/>
  <c r="R210" i="4"/>
  <c r="L210" i="4"/>
  <c r="J210" i="4"/>
  <c r="H210" i="4"/>
  <c r="P210" i="4" s="1"/>
  <c r="R209" i="4"/>
  <c r="J209" i="4"/>
  <c r="H209" i="4"/>
  <c r="R208" i="4"/>
  <c r="P208" i="4"/>
  <c r="L208" i="4"/>
  <c r="J208" i="4"/>
  <c r="H208" i="4"/>
  <c r="P207" i="4"/>
  <c r="L207" i="4"/>
  <c r="H207" i="4"/>
  <c r="R206" i="4"/>
  <c r="J206" i="4"/>
  <c r="H206" i="4"/>
  <c r="L206" i="4" s="1"/>
  <c r="H205" i="4"/>
  <c r="L204" i="4"/>
  <c r="H204" i="4"/>
  <c r="H203" i="4"/>
  <c r="H202" i="4"/>
  <c r="J202" i="4" s="1"/>
  <c r="L201" i="4"/>
  <c r="J201" i="4"/>
  <c r="H201" i="4"/>
  <c r="P201" i="4" s="1"/>
  <c r="R200" i="4"/>
  <c r="P200" i="4"/>
  <c r="L200" i="4"/>
  <c r="J200" i="4"/>
  <c r="H200" i="4"/>
  <c r="R199" i="4"/>
  <c r="P199" i="4"/>
  <c r="J199" i="4"/>
  <c r="H199" i="4"/>
  <c r="L199" i="4" s="1"/>
  <c r="H198" i="4"/>
  <c r="R197" i="4"/>
  <c r="L197" i="4"/>
  <c r="H197" i="4"/>
  <c r="P196" i="4"/>
  <c r="H196" i="4"/>
  <c r="H195" i="4"/>
  <c r="R194" i="4"/>
  <c r="L194" i="4"/>
  <c r="J194" i="4"/>
  <c r="H194" i="4"/>
  <c r="P194" i="4" s="1"/>
  <c r="H193" i="4"/>
  <c r="R192" i="4"/>
  <c r="P192" i="4"/>
  <c r="L192" i="4"/>
  <c r="J192" i="4"/>
  <c r="H192" i="4"/>
  <c r="H191" i="4"/>
  <c r="R190" i="4"/>
  <c r="J190" i="4"/>
  <c r="H190" i="4"/>
  <c r="L190" i="4" s="1"/>
  <c r="P189" i="4"/>
  <c r="H189" i="4"/>
  <c r="L189" i="4" s="1"/>
  <c r="H188" i="4"/>
  <c r="R187" i="4"/>
  <c r="L187" i="4"/>
  <c r="H187" i="4"/>
  <c r="P186" i="4"/>
  <c r="H186" i="4"/>
  <c r="L185" i="4"/>
  <c r="J185" i="4"/>
  <c r="H185" i="4"/>
  <c r="P185" i="4" s="1"/>
  <c r="R184" i="4"/>
  <c r="P184" i="4"/>
  <c r="L184" i="4"/>
  <c r="J184" i="4"/>
  <c r="H184" i="4"/>
  <c r="R183" i="4"/>
  <c r="P183" i="4"/>
  <c r="J183" i="4"/>
  <c r="H183" i="4"/>
  <c r="L183" i="4" s="1"/>
  <c r="P182" i="4"/>
  <c r="H182" i="4"/>
  <c r="H181" i="4"/>
  <c r="P180" i="4"/>
  <c r="J180" i="4"/>
  <c r="H180" i="4"/>
  <c r="P179" i="4"/>
  <c r="H179" i="4"/>
  <c r="R178" i="4"/>
  <c r="L178" i="4"/>
  <c r="J178" i="4"/>
  <c r="H178" i="4"/>
  <c r="P178" i="4" s="1"/>
  <c r="R177" i="4"/>
  <c r="H177" i="4"/>
  <c r="R176" i="4"/>
  <c r="P176" i="4"/>
  <c r="L176" i="4"/>
  <c r="J176" i="4"/>
  <c r="H176" i="4"/>
  <c r="P175" i="4"/>
  <c r="H175" i="4"/>
  <c r="R174" i="4"/>
  <c r="J174" i="4"/>
  <c r="H174" i="4"/>
  <c r="L174" i="4" s="1"/>
  <c r="R173" i="4"/>
  <c r="P173" i="4"/>
  <c r="J173" i="4"/>
  <c r="H173" i="4"/>
  <c r="L173" i="4" s="1"/>
  <c r="L172" i="4"/>
  <c r="H172" i="4"/>
  <c r="H171" i="4"/>
  <c r="P170" i="4"/>
  <c r="J170" i="4"/>
  <c r="H170" i="4"/>
  <c r="R169" i="4"/>
  <c r="L169" i="4"/>
  <c r="J169" i="4"/>
  <c r="H169" i="4"/>
  <c r="P169" i="4" s="1"/>
  <c r="R168" i="4"/>
  <c r="P168" i="4"/>
  <c r="L168" i="4"/>
  <c r="J168" i="4"/>
  <c r="H168" i="4"/>
  <c r="R167" i="4"/>
  <c r="P167" i="4"/>
  <c r="J167" i="4"/>
  <c r="H167" i="4"/>
  <c r="L167" i="4" s="1"/>
  <c r="R166" i="4"/>
  <c r="P166" i="4"/>
  <c r="H166" i="4"/>
  <c r="R165" i="4"/>
  <c r="H165" i="4"/>
  <c r="R164" i="4"/>
  <c r="L164" i="4"/>
  <c r="J164" i="4"/>
  <c r="H164" i="4"/>
  <c r="P164" i="4" s="1"/>
  <c r="R163" i="4"/>
  <c r="P163" i="4"/>
  <c r="L163" i="4"/>
  <c r="J163" i="4"/>
  <c r="H163" i="4"/>
  <c r="R162" i="4"/>
  <c r="P162" i="4"/>
  <c r="J162" i="4"/>
  <c r="H162" i="4"/>
  <c r="L162" i="4" s="1"/>
  <c r="H161" i="4"/>
  <c r="L161" i="4" s="1"/>
  <c r="P160" i="4"/>
  <c r="J160" i="4"/>
  <c r="H160" i="4"/>
  <c r="L159" i="4"/>
  <c r="H159" i="4"/>
  <c r="H158" i="4"/>
  <c r="R157" i="4"/>
  <c r="L157" i="4"/>
  <c r="H157" i="4"/>
  <c r="R156" i="4"/>
  <c r="L156" i="4"/>
  <c r="J156" i="4"/>
  <c r="H156" i="4"/>
  <c r="P156" i="4" s="1"/>
  <c r="R155" i="4"/>
  <c r="P155" i="4"/>
  <c r="L155" i="4"/>
  <c r="J155" i="4"/>
  <c r="H155" i="4"/>
  <c r="H154" i="4"/>
  <c r="R153" i="4"/>
  <c r="P153" i="4"/>
  <c r="H153" i="4"/>
  <c r="L153" i="4" s="1"/>
  <c r="H152" i="4"/>
  <c r="P151" i="4"/>
  <c r="L151" i="4"/>
  <c r="H151" i="4"/>
  <c r="H150" i="4"/>
  <c r="J150" i="4" s="1"/>
  <c r="R149" i="4"/>
  <c r="L149" i="4"/>
  <c r="J149" i="4"/>
  <c r="H149" i="4"/>
  <c r="P149" i="4" s="1"/>
  <c r="R148" i="4"/>
  <c r="L148" i="4"/>
  <c r="J148" i="4"/>
  <c r="H148" i="4"/>
  <c r="P148" i="4" s="1"/>
  <c r="R147" i="4"/>
  <c r="P147" i="4"/>
  <c r="L147" i="4"/>
  <c r="J147" i="4"/>
  <c r="H147" i="4"/>
  <c r="H146" i="4"/>
  <c r="R145" i="4"/>
  <c r="P145" i="4"/>
  <c r="H145" i="4"/>
  <c r="L145" i="4" s="1"/>
  <c r="H144" i="4"/>
  <c r="P143" i="4"/>
  <c r="L143" i="4"/>
  <c r="H143" i="4"/>
  <c r="H142" i="4"/>
  <c r="J142" i="4" s="1"/>
  <c r="R141" i="4"/>
  <c r="L141" i="4"/>
  <c r="J141" i="4"/>
  <c r="H141" i="4"/>
  <c r="P141" i="4" s="1"/>
  <c r="R140" i="4"/>
  <c r="L140" i="4"/>
  <c r="J140" i="4"/>
  <c r="H140" i="4"/>
  <c r="P140" i="4" s="1"/>
  <c r="R139" i="4"/>
  <c r="P139" i="4"/>
  <c r="L139" i="4"/>
  <c r="J139" i="4"/>
  <c r="H139" i="4"/>
  <c r="H138" i="4"/>
  <c r="R137" i="4"/>
  <c r="P137" i="4"/>
  <c r="H137" i="4"/>
  <c r="L137" i="4" s="1"/>
  <c r="H136" i="4"/>
  <c r="P135" i="4"/>
  <c r="L135" i="4"/>
  <c r="H135" i="4"/>
  <c r="H134" i="4"/>
  <c r="J134" i="4" s="1"/>
  <c r="R133" i="4"/>
  <c r="L133" i="4"/>
  <c r="J133" i="4"/>
  <c r="H133" i="4"/>
  <c r="P133" i="4" s="1"/>
  <c r="R132" i="4"/>
  <c r="L132" i="4"/>
  <c r="J132" i="4"/>
  <c r="H132" i="4"/>
  <c r="P132" i="4" s="1"/>
  <c r="R130" i="4"/>
  <c r="P130" i="4"/>
  <c r="L130" i="4"/>
  <c r="J130" i="4"/>
  <c r="H130" i="4"/>
  <c r="H129" i="4"/>
  <c r="R128" i="4"/>
  <c r="P128" i="4"/>
  <c r="H128" i="4"/>
  <c r="L128" i="4" s="1"/>
  <c r="H127" i="4"/>
  <c r="P126" i="4"/>
  <c r="L126" i="4"/>
  <c r="H126" i="4"/>
  <c r="H125" i="4"/>
  <c r="J125" i="4" s="1"/>
  <c r="R124" i="4"/>
  <c r="P124" i="4"/>
  <c r="L124" i="4"/>
  <c r="H124" i="4"/>
  <c r="J124" i="4" s="1"/>
  <c r="H123" i="4"/>
  <c r="R122" i="4"/>
  <c r="P122" i="4"/>
  <c r="L122" i="4"/>
  <c r="J122" i="4"/>
  <c r="H122" i="4"/>
  <c r="L121" i="4"/>
  <c r="J121" i="4"/>
  <c r="H121" i="4"/>
  <c r="R121" i="4" s="1"/>
  <c r="P120" i="4"/>
  <c r="H120" i="4"/>
  <c r="L120" i="4" s="1"/>
  <c r="R119" i="4"/>
  <c r="P119" i="4"/>
  <c r="L119" i="4"/>
  <c r="J119" i="4"/>
  <c r="H119" i="4"/>
  <c r="H118" i="4"/>
  <c r="R118" i="4" s="1"/>
  <c r="R117" i="4"/>
  <c r="P117" i="4"/>
  <c r="L117" i="4"/>
  <c r="H117" i="4"/>
  <c r="J117" i="4" s="1"/>
  <c r="H116" i="4"/>
  <c r="J116" i="4" s="1"/>
  <c r="R115" i="4"/>
  <c r="L115" i="4"/>
  <c r="H115" i="4"/>
  <c r="P115" i="4" s="1"/>
  <c r="R114" i="4"/>
  <c r="P114" i="4"/>
  <c r="L114" i="4"/>
  <c r="J114" i="4"/>
  <c r="H114" i="4"/>
  <c r="H113" i="4"/>
  <c r="R112" i="4"/>
  <c r="P112" i="4"/>
  <c r="L112" i="4"/>
  <c r="J112" i="4"/>
  <c r="H112" i="4"/>
  <c r="L111" i="4"/>
  <c r="J111" i="4"/>
  <c r="H111" i="4"/>
  <c r="R111" i="4" s="1"/>
  <c r="H110" i="4"/>
  <c r="R110" i="4" s="1"/>
  <c r="R109" i="4"/>
  <c r="P109" i="4"/>
  <c r="L109" i="4"/>
  <c r="H109" i="4"/>
  <c r="J109" i="4" s="1"/>
  <c r="H108" i="4"/>
  <c r="R107" i="4"/>
  <c r="L107" i="4"/>
  <c r="H107" i="4"/>
  <c r="P107" i="4" s="1"/>
  <c r="R106" i="4"/>
  <c r="P106" i="4"/>
  <c r="L106" i="4"/>
  <c r="J106" i="4"/>
  <c r="H106" i="4"/>
  <c r="H105" i="4"/>
  <c r="R104" i="4"/>
  <c r="P104" i="4"/>
  <c r="L104" i="4"/>
  <c r="J104" i="4"/>
  <c r="H104" i="4"/>
  <c r="L103" i="4"/>
  <c r="J103" i="4"/>
  <c r="H103" i="4"/>
  <c r="R103" i="4" s="1"/>
  <c r="H102" i="4"/>
  <c r="R102" i="4" s="1"/>
  <c r="R101" i="4"/>
  <c r="P101" i="4"/>
  <c r="L101" i="4"/>
  <c r="H101" i="4"/>
  <c r="J101" i="4" s="1"/>
  <c r="H100" i="4"/>
  <c r="R99" i="4"/>
  <c r="L99" i="4"/>
  <c r="H99" i="4"/>
  <c r="P99" i="4" s="1"/>
  <c r="R98" i="4"/>
  <c r="P98" i="4"/>
  <c r="L98" i="4"/>
  <c r="J98" i="4"/>
  <c r="H98" i="4"/>
  <c r="H97" i="4"/>
  <c r="R96" i="4"/>
  <c r="P96" i="4"/>
  <c r="L96" i="4"/>
  <c r="J96" i="4"/>
  <c r="H96" i="4"/>
  <c r="L95" i="4"/>
  <c r="J95" i="4"/>
  <c r="H95" i="4"/>
  <c r="R95" i="4" s="1"/>
  <c r="H94" i="4"/>
  <c r="R94" i="4" s="1"/>
  <c r="R93" i="4"/>
  <c r="P93" i="4"/>
  <c r="L93" i="4"/>
  <c r="H93" i="4"/>
  <c r="J93" i="4" s="1"/>
  <c r="H92" i="4"/>
  <c r="R91" i="4"/>
  <c r="L91" i="4"/>
  <c r="H91" i="4"/>
  <c r="P91" i="4" s="1"/>
  <c r="R90" i="4"/>
  <c r="P90" i="4"/>
  <c r="L90" i="4"/>
  <c r="J90" i="4"/>
  <c r="H90" i="4"/>
  <c r="H89" i="4"/>
  <c r="R88" i="4"/>
  <c r="P88" i="4"/>
  <c r="L88" i="4"/>
  <c r="J88" i="4"/>
  <c r="H88" i="4"/>
  <c r="L87" i="4"/>
  <c r="J87" i="4"/>
  <c r="H87" i="4"/>
  <c r="R87" i="4" s="1"/>
  <c r="H86" i="4"/>
  <c r="R86" i="4" s="1"/>
  <c r="R85" i="4"/>
  <c r="P85" i="4"/>
  <c r="L85" i="4"/>
  <c r="H85" i="4"/>
  <c r="J85" i="4" s="1"/>
  <c r="H84" i="4"/>
  <c r="J84" i="4" s="1"/>
  <c r="R83" i="4"/>
  <c r="L83" i="4"/>
  <c r="H83" i="4"/>
  <c r="P83" i="4" s="1"/>
  <c r="R82" i="4"/>
  <c r="P82" i="4"/>
  <c r="L82" i="4"/>
  <c r="J82" i="4"/>
  <c r="H82" i="4"/>
  <c r="H81" i="4"/>
  <c r="R80" i="4"/>
  <c r="P80" i="4"/>
  <c r="L80" i="4"/>
  <c r="J80" i="4"/>
  <c r="H80" i="4"/>
  <c r="L79" i="4"/>
  <c r="J79" i="4"/>
  <c r="H79" i="4"/>
  <c r="R79" i="4" s="1"/>
  <c r="H78" i="4"/>
  <c r="R78" i="4" s="1"/>
  <c r="R77" i="4"/>
  <c r="P77" i="4"/>
  <c r="L77" i="4"/>
  <c r="H77" i="4"/>
  <c r="J77" i="4" s="1"/>
  <c r="H76" i="4"/>
  <c r="R75" i="4"/>
  <c r="L75" i="4"/>
  <c r="H75" i="4"/>
  <c r="P75" i="4" s="1"/>
  <c r="R74" i="4"/>
  <c r="P74" i="4"/>
  <c r="L74" i="4"/>
  <c r="J74" i="4"/>
  <c r="H74" i="4"/>
  <c r="H73" i="4"/>
  <c r="R72" i="4"/>
  <c r="P72" i="4"/>
  <c r="L72" i="4"/>
  <c r="J72" i="4"/>
  <c r="H72" i="4"/>
  <c r="H71" i="4"/>
  <c r="H70" i="4"/>
  <c r="R70" i="4" s="1"/>
  <c r="R69" i="4"/>
  <c r="P69" i="4"/>
  <c r="L69" i="4"/>
  <c r="H69" i="4"/>
  <c r="J69" i="4" s="1"/>
  <c r="H68" i="4"/>
  <c r="R67" i="4"/>
  <c r="L67" i="4"/>
  <c r="H67" i="4"/>
  <c r="P67" i="4" s="1"/>
  <c r="R66" i="4"/>
  <c r="P66" i="4"/>
  <c r="L66" i="4"/>
  <c r="J66" i="4"/>
  <c r="H66" i="4"/>
  <c r="H65" i="4"/>
  <c r="R64" i="4"/>
  <c r="P64" i="4"/>
  <c r="L64" i="4"/>
  <c r="J64" i="4"/>
  <c r="H64" i="4"/>
  <c r="H63" i="4"/>
  <c r="L63" i="4" s="1"/>
  <c r="H62" i="4"/>
  <c r="R62" i="4" s="1"/>
  <c r="R61" i="4"/>
  <c r="P61" i="4"/>
  <c r="L61" i="4"/>
  <c r="H61" i="4"/>
  <c r="J61" i="4" s="1"/>
  <c r="H60" i="4"/>
  <c r="J60" i="4" s="1"/>
  <c r="R59" i="4"/>
  <c r="L59" i="4"/>
  <c r="H59" i="4"/>
  <c r="P59" i="4" s="1"/>
  <c r="R58" i="4"/>
  <c r="P58" i="4"/>
  <c r="L58" i="4"/>
  <c r="J58" i="4"/>
  <c r="H58" i="4"/>
  <c r="H57" i="4"/>
  <c r="R56" i="4"/>
  <c r="P56" i="4"/>
  <c r="L56" i="4"/>
  <c r="J56" i="4"/>
  <c r="H56" i="4"/>
  <c r="H55" i="4"/>
  <c r="L55" i="4" s="1"/>
  <c r="H54" i="4"/>
  <c r="R54" i="4" s="1"/>
  <c r="R53" i="4"/>
  <c r="P53" i="4"/>
  <c r="L53" i="4"/>
  <c r="H53" i="4"/>
  <c r="J53" i="4" s="1"/>
  <c r="H52" i="4"/>
  <c r="R51" i="4"/>
  <c r="P51" i="4"/>
  <c r="L51" i="4"/>
  <c r="H51" i="4"/>
  <c r="J51" i="4" s="1"/>
  <c r="R50" i="4"/>
  <c r="P50" i="4"/>
  <c r="L50" i="4"/>
  <c r="J50" i="4"/>
  <c r="H50" i="4"/>
  <c r="H49" i="4"/>
  <c r="R48" i="4"/>
  <c r="P48" i="4"/>
  <c r="L48" i="4"/>
  <c r="J48" i="4"/>
  <c r="H48" i="4"/>
  <c r="L47" i="4"/>
  <c r="J47" i="4"/>
  <c r="H47" i="4"/>
  <c r="H46" i="4"/>
  <c r="R46" i="4" s="1"/>
  <c r="R45" i="4"/>
  <c r="P45" i="4"/>
  <c r="L45" i="4"/>
  <c r="H45" i="4"/>
  <c r="J45" i="4" s="1"/>
  <c r="H44" i="4"/>
  <c r="J44" i="4" s="1"/>
  <c r="R43" i="4"/>
  <c r="P43" i="4"/>
  <c r="L43" i="4"/>
  <c r="H43" i="4"/>
  <c r="J43" i="4" s="1"/>
  <c r="R42" i="4"/>
  <c r="P42" i="4"/>
  <c r="L42" i="4"/>
  <c r="J42" i="4"/>
  <c r="H42" i="4"/>
  <c r="H41" i="4"/>
  <c r="R40" i="4"/>
  <c r="P40" i="4"/>
  <c r="L40" i="4"/>
  <c r="J40" i="4"/>
  <c r="H40" i="4"/>
  <c r="L39" i="4"/>
  <c r="J39" i="4"/>
  <c r="H39" i="4"/>
  <c r="H38" i="4"/>
  <c r="R38" i="4" s="1"/>
  <c r="R37" i="4"/>
  <c r="P37" i="4"/>
  <c r="L37" i="4"/>
  <c r="H37" i="4"/>
  <c r="J37" i="4" s="1"/>
  <c r="J36" i="4"/>
  <c r="H36" i="4"/>
  <c r="R35" i="4"/>
  <c r="P35" i="4"/>
  <c r="L35" i="4"/>
  <c r="H35" i="4"/>
  <c r="J35" i="4" s="1"/>
  <c r="R34" i="4"/>
  <c r="P34" i="4"/>
  <c r="L34" i="4"/>
  <c r="J34" i="4"/>
  <c r="H34" i="4"/>
  <c r="H33" i="4"/>
  <c r="R32" i="4"/>
  <c r="P32" i="4"/>
  <c r="L32" i="4"/>
  <c r="J32" i="4"/>
  <c r="H32" i="4"/>
  <c r="L31" i="4"/>
  <c r="J31" i="4"/>
  <c r="H31" i="4"/>
  <c r="P30" i="4"/>
  <c r="H30" i="4"/>
  <c r="R30" i="4" s="1"/>
  <c r="R29" i="4"/>
  <c r="P29" i="4"/>
  <c r="L29" i="4"/>
  <c r="H29" i="4"/>
  <c r="J29" i="4" s="1"/>
  <c r="J28" i="4"/>
  <c r="H28" i="4"/>
  <c r="R27" i="4"/>
  <c r="P27" i="4"/>
  <c r="L27" i="4"/>
  <c r="H27" i="4"/>
  <c r="J27" i="4" s="1"/>
  <c r="R26" i="4"/>
  <c r="P26" i="4"/>
  <c r="L26" i="4"/>
  <c r="J26" i="4"/>
  <c r="H26" i="4"/>
  <c r="H25" i="4"/>
  <c r="R24" i="4"/>
  <c r="P24" i="4"/>
  <c r="L24" i="4"/>
  <c r="J24" i="4"/>
  <c r="H24" i="4"/>
  <c r="H23" i="4"/>
  <c r="J23" i="4" s="1"/>
  <c r="P22" i="4"/>
  <c r="H22" i="4"/>
  <c r="R22" i="4" s="1"/>
  <c r="R21" i="4"/>
  <c r="P21" i="4"/>
  <c r="L21" i="4"/>
  <c r="H21" i="4"/>
  <c r="J21" i="4" s="1"/>
  <c r="H20" i="4"/>
  <c r="R19" i="4"/>
  <c r="P19" i="4"/>
  <c r="L19" i="4"/>
  <c r="H19" i="4"/>
  <c r="J19" i="4" s="1"/>
  <c r="R18" i="4"/>
  <c r="P18" i="4"/>
  <c r="L18" i="4"/>
  <c r="J18" i="4"/>
  <c r="H18" i="4"/>
  <c r="H17" i="4"/>
  <c r="R16" i="4"/>
  <c r="P16" i="4"/>
  <c r="L16" i="4"/>
  <c r="J16" i="4"/>
  <c r="H16" i="4"/>
  <c r="H15" i="4"/>
  <c r="L15" i="4" s="1"/>
  <c r="P14" i="4"/>
  <c r="H14" i="4"/>
  <c r="R14" i="4" s="1"/>
  <c r="R13" i="4"/>
  <c r="P13" i="4"/>
  <c r="L13" i="4"/>
  <c r="H13" i="4"/>
  <c r="J13" i="4" s="1"/>
  <c r="H12" i="4"/>
  <c r="R11" i="4"/>
  <c r="P11" i="4"/>
  <c r="L11" i="4"/>
  <c r="J11" i="4"/>
  <c r="H11" i="4"/>
  <c r="R10" i="4"/>
  <c r="P10" i="4"/>
  <c r="L10" i="4"/>
  <c r="J10" i="4"/>
  <c r="H10" i="4"/>
  <c r="H9" i="4"/>
  <c r="R8" i="4"/>
  <c r="P8" i="4"/>
  <c r="L8" i="4"/>
  <c r="J8" i="4"/>
  <c r="H8" i="4"/>
  <c r="R7" i="4"/>
  <c r="P7" i="4"/>
  <c r="L7" i="4"/>
  <c r="J7" i="4"/>
  <c r="R12" i="4" l="1"/>
  <c r="L12" i="4"/>
  <c r="P12" i="4"/>
  <c r="R89" i="4"/>
  <c r="P89" i="4"/>
  <c r="L89" i="4"/>
  <c r="J89" i="4"/>
  <c r="L146" i="4"/>
  <c r="R146" i="4"/>
  <c r="P146" i="4"/>
  <c r="J146" i="4"/>
  <c r="R52" i="4"/>
  <c r="P52" i="4"/>
  <c r="L52" i="4"/>
  <c r="R68" i="4"/>
  <c r="P68" i="4"/>
  <c r="L68" i="4"/>
  <c r="R100" i="4"/>
  <c r="P100" i="4"/>
  <c r="L100" i="4"/>
  <c r="R108" i="4"/>
  <c r="P108" i="4"/>
  <c r="L108" i="4"/>
  <c r="R36" i="4"/>
  <c r="P36" i="4"/>
  <c r="L36" i="4"/>
  <c r="R47" i="4"/>
  <c r="P47" i="4"/>
  <c r="R49" i="4"/>
  <c r="P49" i="4"/>
  <c r="L49" i="4"/>
  <c r="J49" i="4"/>
  <c r="P123" i="4"/>
  <c r="R123" i="4"/>
  <c r="L123" i="4"/>
  <c r="J123" i="4"/>
  <c r="P225" i="4"/>
  <c r="L225" i="4"/>
  <c r="J225" i="4"/>
  <c r="R228" i="4"/>
  <c r="L228" i="4"/>
  <c r="P228" i="4"/>
  <c r="P17" i="4"/>
  <c r="L17" i="4"/>
  <c r="J17" i="4"/>
  <c r="R57" i="4"/>
  <c r="P57" i="4"/>
  <c r="L57" i="4"/>
  <c r="J57" i="4"/>
  <c r="R71" i="4"/>
  <c r="P71" i="4"/>
  <c r="R113" i="4"/>
  <c r="P113" i="4"/>
  <c r="L113" i="4"/>
  <c r="J113" i="4"/>
  <c r="R17" i="4"/>
  <c r="J71" i="4"/>
  <c r="R76" i="4"/>
  <c r="P76" i="4"/>
  <c r="L76" i="4"/>
  <c r="R92" i="4"/>
  <c r="P92" i="4"/>
  <c r="L92" i="4"/>
  <c r="R223" i="4"/>
  <c r="P223" i="4"/>
  <c r="J223" i="4"/>
  <c r="L223" i="4"/>
  <c r="R305" i="4"/>
  <c r="P305" i="4"/>
  <c r="L305" i="4"/>
  <c r="J305" i="4"/>
  <c r="J52" i="4"/>
  <c r="J68" i="4"/>
  <c r="L71" i="4"/>
  <c r="J76" i="4"/>
  <c r="J92" i="4"/>
  <c r="J100" i="4"/>
  <c r="J108" i="4"/>
  <c r="L138" i="4"/>
  <c r="R138" i="4"/>
  <c r="P138" i="4"/>
  <c r="J138" i="4"/>
  <c r="R152" i="4"/>
  <c r="P152" i="4"/>
  <c r="L152" i="4"/>
  <c r="J152" i="4"/>
  <c r="R276" i="4"/>
  <c r="P276" i="4"/>
  <c r="L276" i="4"/>
  <c r="R282" i="4"/>
  <c r="P282" i="4"/>
  <c r="L282" i="4"/>
  <c r="J282" i="4"/>
  <c r="R105" i="4"/>
  <c r="P105" i="4"/>
  <c r="L105" i="4"/>
  <c r="J105" i="4"/>
  <c r="R319" i="4"/>
  <c r="P319" i="4"/>
  <c r="L319" i="4"/>
  <c r="J319" i="4"/>
  <c r="J12" i="4"/>
  <c r="R60" i="4"/>
  <c r="P60" i="4"/>
  <c r="L60" i="4"/>
  <c r="R20" i="4"/>
  <c r="P20" i="4"/>
  <c r="L20" i="4"/>
  <c r="R158" i="4"/>
  <c r="J158" i="4"/>
  <c r="P158" i="4"/>
  <c r="L158" i="4"/>
  <c r="L198" i="4"/>
  <c r="J198" i="4"/>
  <c r="R198" i="4"/>
  <c r="P198" i="4"/>
  <c r="R212" i="4"/>
  <c r="L212" i="4"/>
  <c r="P212" i="4"/>
  <c r="J276" i="4"/>
  <c r="R55" i="4"/>
  <c r="P55" i="4"/>
  <c r="R73" i="4"/>
  <c r="P73" i="4"/>
  <c r="L73" i="4"/>
  <c r="J73" i="4"/>
  <c r="R97" i="4"/>
  <c r="P97" i="4"/>
  <c r="L97" i="4"/>
  <c r="J97" i="4"/>
  <c r="R127" i="4"/>
  <c r="P127" i="4"/>
  <c r="L127" i="4"/>
  <c r="J127" i="4"/>
  <c r="R25" i="4"/>
  <c r="P25" i="4"/>
  <c r="L25" i="4"/>
  <c r="J25" i="4"/>
  <c r="L129" i="4"/>
  <c r="R129" i="4"/>
  <c r="P129" i="4"/>
  <c r="J129" i="4"/>
  <c r="R144" i="4"/>
  <c r="P144" i="4"/>
  <c r="L144" i="4"/>
  <c r="J144" i="4"/>
  <c r="J171" i="4"/>
  <c r="P171" i="4"/>
  <c r="R171" i="4"/>
  <c r="L171" i="4"/>
  <c r="R188" i="4"/>
  <c r="J188" i="4"/>
  <c r="P188" i="4"/>
  <c r="L188" i="4"/>
  <c r="J251" i="4"/>
  <c r="R251" i="4"/>
  <c r="P251" i="4"/>
  <c r="R255" i="4"/>
  <c r="P255" i="4"/>
  <c r="L255" i="4"/>
  <c r="J255" i="4"/>
  <c r="R15" i="4"/>
  <c r="P15" i="4"/>
  <c r="R44" i="4"/>
  <c r="L44" i="4"/>
  <c r="P44" i="4"/>
  <c r="R63" i="4"/>
  <c r="P63" i="4"/>
  <c r="J63" i="4"/>
  <c r="P23" i="4"/>
  <c r="R23" i="4"/>
  <c r="P9" i="4"/>
  <c r="L9" i="4"/>
  <c r="J9" i="4"/>
  <c r="J20" i="4"/>
  <c r="L23" i="4"/>
  <c r="R28" i="4"/>
  <c r="P28" i="4"/>
  <c r="L28" i="4"/>
  <c r="P31" i="4"/>
  <c r="R31" i="4"/>
  <c r="R33" i="4"/>
  <c r="P33" i="4"/>
  <c r="L33" i="4"/>
  <c r="J33" i="4"/>
  <c r="J195" i="4"/>
  <c r="L195" i="4"/>
  <c r="R195" i="4"/>
  <c r="P195" i="4"/>
  <c r="L205" i="4"/>
  <c r="R205" i="4"/>
  <c r="P205" i="4"/>
  <c r="L246" i="4"/>
  <c r="R246" i="4"/>
  <c r="P246" i="4"/>
  <c r="J246" i="4"/>
  <c r="L251" i="4"/>
  <c r="R65" i="4"/>
  <c r="P65" i="4"/>
  <c r="L65" i="4"/>
  <c r="J65" i="4"/>
  <c r="R81" i="4"/>
  <c r="P81" i="4"/>
  <c r="L81" i="4"/>
  <c r="J81" i="4"/>
  <c r="J181" i="4"/>
  <c r="P181" i="4"/>
  <c r="R181" i="4"/>
  <c r="L181" i="4"/>
  <c r="L202" i="4"/>
  <c r="R202" i="4"/>
  <c r="P202" i="4"/>
  <c r="R334" i="4"/>
  <c r="P334" i="4"/>
  <c r="L334" i="4"/>
  <c r="J15" i="4"/>
  <c r="J55" i="4"/>
  <c r="R84" i="4"/>
  <c r="P84" i="4"/>
  <c r="L84" i="4"/>
  <c r="R116" i="4"/>
  <c r="P116" i="4"/>
  <c r="L116" i="4"/>
  <c r="R9" i="4"/>
  <c r="R39" i="4"/>
  <c r="P39" i="4"/>
  <c r="R41" i="4"/>
  <c r="P41" i="4"/>
  <c r="L41" i="4"/>
  <c r="J41" i="4"/>
  <c r="R136" i="4"/>
  <c r="P136" i="4"/>
  <c r="L136" i="4"/>
  <c r="J136" i="4"/>
  <c r="L154" i="4"/>
  <c r="R154" i="4"/>
  <c r="P154" i="4"/>
  <c r="J154" i="4"/>
  <c r="J205" i="4"/>
  <c r="L160" i="4"/>
  <c r="R160" i="4"/>
  <c r="R207" i="4"/>
  <c r="J207" i="4"/>
  <c r="P209" i="4"/>
  <c r="L209" i="4"/>
  <c r="R239" i="4"/>
  <c r="P239" i="4"/>
  <c r="L239" i="4"/>
  <c r="J239" i="4"/>
  <c r="R260" i="4"/>
  <c r="P260" i="4"/>
  <c r="L260" i="4"/>
  <c r="P79" i="4"/>
  <c r="P87" i="4"/>
  <c r="P95" i="4"/>
  <c r="P103" i="4"/>
  <c r="P111" i="4"/>
  <c r="P121" i="4"/>
  <c r="R191" i="4"/>
  <c r="J191" i="4"/>
  <c r="P193" i="4"/>
  <c r="L193" i="4"/>
  <c r="R237" i="4"/>
  <c r="P237" i="4"/>
  <c r="L237" i="4"/>
  <c r="J267" i="4"/>
  <c r="R267" i="4"/>
  <c r="P267" i="4"/>
  <c r="R297" i="4"/>
  <c r="P297" i="4"/>
  <c r="L297" i="4"/>
  <c r="J14" i="4"/>
  <c r="J22" i="4"/>
  <c r="J30" i="4"/>
  <c r="J38" i="4"/>
  <c r="J46" i="4"/>
  <c r="J54" i="4"/>
  <c r="J62" i="4"/>
  <c r="J70" i="4"/>
  <c r="J78" i="4"/>
  <c r="J86" i="4"/>
  <c r="J94" i="4"/>
  <c r="J102" i="4"/>
  <c r="J110" i="4"/>
  <c r="J118" i="4"/>
  <c r="L125" i="4"/>
  <c r="L134" i="4"/>
  <c r="L142" i="4"/>
  <c r="L150" i="4"/>
  <c r="J161" i="4"/>
  <c r="J165" i="4"/>
  <c r="P165" i="4"/>
  <c r="L186" i="4"/>
  <c r="R186" i="4"/>
  <c r="L191" i="4"/>
  <c r="J193" i="4"/>
  <c r="R196" i="4"/>
  <c r="L196" i="4"/>
  <c r="J203" i="4"/>
  <c r="P203" i="4"/>
  <c r="R221" i="4"/>
  <c r="L221" i="4"/>
  <c r="J237" i="4"/>
  <c r="L267" i="4"/>
  <c r="R271" i="4"/>
  <c r="P271" i="4"/>
  <c r="L271" i="4"/>
  <c r="J271" i="4"/>
  <c r="R284" i="4"/>
  <c r="P284" i="4"/>
  <c r="L284" i="4"/>
  <c r="J284" i="4"/>
  <c r="L307" i="4"/>
  <c r="J307" i="4"/>
  <c r="R307" i="4"/>
  <c r="P307" i="4"/>
  <c r="L14" i="4"/>
  <c r="L22" i="4"/>
  <c r="L30" i="4"/>
  <c r="L38" i="4"/>
  <c r="L46" i="4"/>
  <c r="L54" i="4"/>
  <c r="J59" i="4"/>
  <c r="L62" i="4"/>
  <c r="J67" i="4"/>
  <c r="L70" i="4"/>
  <c r="J75" i="4"/>
  <c r="L78" i="4"/>
  <c r="J83" i="4"/>
  <c r="L86" i="4"/>
  <c r="J91" i="4"/>
  <c r="L94" i="4"/>
  <c r="J99" i="4"/>
  <c r="L102" i="4"/>
  <c r="J107" i="4"/>
  <c r="L110" i="4"/>
  <c r="J115" i="4"/>
  <c r="L118" i="4"/>
  <c r="J120" i="4"/>
  <c r="P125" i="4"/>
  <c r="P134" i="4"/>
  <c r="P142" i="4"/>
  <c r="P150" i="4"/>
  <c r="R159" i="4"/>
  <c r="J159" i="4"/>
  <c r="P161" i="4"/>
  <c r="L165" i="4"/>
  <c r="R172" i="4"/>
  <c r="J172" i="4"/>
  <c r="P172" i="4"/>
  <c r="J179" i="4"/>
  <c r="L179" i="4"/>
  <c r="R179" i="4"/>
  <c r="L182" i="4"/>
  <c r="J182" i="4"/>
  <c r="J186" i="4"/>
  <c r="J189" i="4"/>
  <c r="P191" i="4"/>
  <c r="R193" i="4"/>
  <c r="J196" i="4"/>
  <c r="L203" i="4"/>
  <c r="L218" i="4"/>
  <c r="J218" i="4"/>
  <c r="R218" i="4"/>
  <c r="J221" i="4"/>
  <c r="R244" i="4"/>
  <c r="P244" i="4"/>
  <c r="L244" i="4"/>
  <c r="R253" i="4"/>
  <c r="P253" i="4"/>
  <c r="L253" i="4"/>
  <c r="L262" i="4"/>
  <c r="R262" i="4"/>
  <c r="P262" i="4"/>
  <c r="J262" i="4"/>
  <c r="P38" i="4"/>
  <c r="P46" i="4"/>
  <c r="P54" i="4"/>
  <c r="P62" i="4"/>
  <c r="P70" i="4"/>
  <c r="P78" i="4"/>
  <c r="P86" i="4"/>
  <c r="P94" i="4"/>
  <c r="P102" i="4"/>
  <c r="P110" i="4"/>
  <c r="P118" i="4"/>
  <c r="R125" i="4"/>
  <c r="R134" i="4"/>
  <c r="R142" i="4"/>
  <c r="R150" i="4"/>
  <c r="R161" i="4"/>
  <c r="R175" i="4"/>
  <c r="J175" i="4"/>
  <c r="P177" i="4"/>
  <c r="L177" i="4"/>
  <c r="R203" i="4"/>
  <c r="P221" i="4"/>
  <c r="J244" i="4"/>
  <c r="J253" i="4"/>
  <c r="P278" i="4"/>
  <c r="L278" i="4"/>
  <c r="R278" i="4"/>
  <c r="J278" i="4"/>
  <c r="L299" i="4"/>
  <c r="J299" i="4"/>
  <c r="R299" i="4"/>
  <c r="R311" i="4"/>
  <c r="P311" i="4"/>
  <c r="L311" i="4"/>
  <c r="R120" i="4"/>
  <c r="R126" i="4"/>
  <c r="J126" i="4"/>
  <c r="J128" i="4"/>
  <c r="R135" i="4"/>
  <c r="J135" i="4"/>
  <c r="J137" i="4"/>
  <c r="R143" i="4"/>
  <c r="J143" i="4"/>
  <c r="J145" i="4"/>
  <c r="R151" i="4"/>
  <c r="J151" i="4"/>
  <c r="J153" i="4"/>
  <c r="J157" i="4"/>
  <c r="P157" i="4"/>
  <c r="P159" i="4"/>
  <c r="L166" i="4"/>
  <c r="J166" i="4"/>
  <c r="L170" i="4"/>
  <c r="R170" i="4"/>
  <c r="L175" i="4"/>
  <c r="J177" i="4"/>
  <c r="R180" i="4"/>
  <c r="L180" i="4"/>
  <c r="R182" i="4"/>
  <c r="J187" i="4"/>
  <c r="P187" i="4"/>
  <c r="R189" i="4"/>
  <c r="J197" i="4"/>
  <c r="P197" i="4"/>
  <c r="R204" i="4"/>
  <c r="J204" i="4"/>
  <c r="P204" i="4"/>
  <c r="L214" i="4"/>
  <c r="R214" i="4"/>
  <c r="J214" i="4"/>
  <c r="J219" i="4"/>
  <c r="P219" i="4"/>
  <c r="L230" i="4"/>
  <c r="R230" i="4"/>
  <c r="J230" i="4"/>
  <c r="J235" i="4"/>
  <c r="R235" i="4"/>
  <c r="P235" i="4"/>
  <c r="R269" i="4"/>
  <c r="P269" i="4"/>
  <c r="L269" i="4"/>
  <c r="P299" i="4"/>
  <c r="J311" i="4"/>
  <c r="P174" i="4"/>
  <c r="P190" i="4"/>
  <c r="P206" i="4"/>
  <c r="R211" i="4"/>
  <c r="P213" i="4"/>
  <c r="P220" i="4"/>
  <c r="P222" i="4"/>
  <c r="R227" i="4"/>
  <c r="P229" i="4"/>
  <c r="R234" i="4"/>
  <c r="P236" i="4"/>
  <c r="P238" i="4"/>
  <c r="R243" i="4"/>
  <c r="P245" i="4"/>
  <c r="R250" i="4"/>
  <c r="P252" i="4"/>
  <c r="P254" i="4"/>
  <c r="R259" i="4"/>
  <c r="P261" i="4"/>
  <c r="R266" i="4"/>
  <c r="P268" i="4"/>
  <c r="P270" i="4"/>
  <c r="R275" i="4"/>
  <c r="P277" i="4"/>
  <c r="P279" i="4"/>
  <c r="R289" i="4"/>
  <c r="P289" i="4"/>
  <c r="L291" i="4"/>
  <c r="J291" i="4"/>
  <c r="J295" i="4"/>
  <c r="R298" i="4"/>
  <c r="P306" i="4"/>
  <c r="P308" i="4"/>
  <c r="L316" i="4"/>
  <c r="J322" i="4"/>
  <c r="J324" i="4"/>
  <c r="P326" i="4"/>
  <c r="L326" i="4"/>
  <c r="R185" i="4"/>
  <c r="R201" i="4"/>
  <c r="R217" i="4"/>
  <c r="R233" i="4"/>
  <c r="R265" i="4"/>
  <c r="P286" i="4"/>
  <c r="L286" i="4"/>
  <c r="R313" i="4"/>
  <c r="P313" i="4"/>
  <c r="L315" i="4"/>
  <c r="J315" i="4"/>
  <c r="P332" i="4"/>
  <c r="P294" i="4"/>
  <c r="L294" i="4"/>
  <c r="R321" i="4"/>
  <c r="P321" i="4"/>
  <c r="L323" i="4"/>
  <c r="J323" i="4"/>
  <c r="J234" i="4"/>
  <c r="J241" i="4"/>
  <c r="J250" i="4"/>
  <c r="J257" i="4"/>
  <c r="J266" i="4"/>
  <c r="J273" i="4"/>
  <c r="J294" i="4"/>
  <c r="J298" i="4"/>
  <c r="J300" i="4"/>
  <c r="P302" i="4"/>
  <c r="L302" i="4"/>
  <c r="J321" i="4"/>
  <c r="P323" i="4"/>
  <c r="R329" i="4"/>
  <c r="P329" i="4"/>
  <c r="L331" i="4"/>
  <c r="J331" i="4"/>
  <c r="L211" i="4"/>
  <c r="J220" i="4"/>
  <c r="L227" i="4"/>
  <c r="J236" i="4"/>
  <c r="L241" i="4"/>
  <c r="L243" i="4"/>
  <c r="L250" i="4"/>
  <c r="J252" i="4"/>
  <c r="L257" i="4"/>
  <c r="L259" i="4"/>
  <c r="L266" i="4"/>
  <c r="J268" i="4"/>
  <c r="L273" i="4"/>
  <c r="L275" i="4"/>
  <c r="R294" i="4"/>
  <c r="L298" i="4"/>
  <c r="L300" i="4"/>
  <c r="J302" i="4"/>
  <c r="J306" i="4"/>
  <c r="J308" i="4"/>
  <c r="P310" i="4"/>
  <c r="L310" i="4"/>
  <c r="L321" i="4"/>
  <c r="R323" i="4"/>
  <c r="J329" i="4"/>
  <c r="P331" i="4"/>
  <c r="R241" i="4"/>
  <c r="R273" i="4"/>
  <c r="R281" i="4"/>
  <c r="P281" i="4"/>
  <c r="L283" i="4"/>
  <c r="J283" i="4"/>
  <c r="P300" i="4"/>
  <c r="P318" i="4"/>
  <c r="L318" i="4"/>
</calcChain>
</file>

<file path=xl/sharedStrings.xml><?xml version="1.0" encoding="utf-8"?>
<sst xmlns="http://schemas.openxmlformats.org/spreadsheetml/2006/main" count="1111" uniqueCount="1022">
  <si>
    <t>801B</t>
  </si>
  <si>
    <t>A06A</t>
  </si>
  <si>
    <t>A06B</t>
  </si>
  <si>
    <t>B07B</t>
  </si>
  <si>
    <t>B66A</t>
  </si>
  <si>
    <t>B66B</t>
  </si>
  <si>
    <t>B71B</t>
  </si>
  <si>
    <t>D02B</t>
  </si>
  <si>
    <t>D02C</t>
  </si>
  <si>
    <t>D04B</t>
  </si>
  <si>
    <t>D60A</t>
  </si>
  <si>
    <t>D60B</t>
  </si>
  <si>
    <t>E01A</t>
  </si>
  <si>
    <t>E01B</t>
  </si>
  <si>
    <t>E02A</t>
  </si>
  <si>
    <t>E02B</t>
  </si>
  <si>
    <t>E02C</t>
  </si>
  <si>
    <t>E42A</t>
  </si>
  <si>
    <t>E42B</t>
  </si>
  <si>
    <t>E71A</t>
  </si>
  <si>
    <t>E71B</t>
  </si>
  <si>
    <t>G01A</t>
  </si>
  <si>
    <t>G01B</t>
  </si>
  <si>
    <t>G02A</t>
  </si>
  <si>
    <t>G02B</t>
  </si>
  <si>
    <t>G03A</t>
  </si>
  <si>
    <t>G03B</t>
  </si>
  <si>
    <t>G04B</t>
  </si>
  <si>
    <t>G05B</t>
  </si>
  <si>
    <t>G10A</t>
  </si>
  <si>
    <t>G12B</t>
  </si>
  <si>
    <t>G46A</t>
  </si>
  <si>
    <t>G46B</t>
  </si>
  <si>
    <t>G47A</t>
  </si>
  <si>
    <t>G47B</t>
  </si>
  <si>
    <t>G48B</t>
  </si>
  <si>
    <t>G60A</t>
  </si>
  <si>
    <t>G60B</t>
  </si>
  <si>
    <t>G70A</t>
  </si>
  <si>
    <t>G70B</t>
  </si>
  <si>
    <t>H01B</t>
  </si>
  <si>
    <t>H02A</t>
  </si>
  <si>
    <t>H06A</t>
  </si>
  <si>
    <t>H06B</t>
  </si>
  <si>
    <t>H07A</t>
  </si>
  <si>
    <t>H07B</t>
  </si>
  <si>
    <t>H43A</t>
  </si>
  <si>
    <t>H61A</t>
  </si>
  <si>
    <t>H61B</t>
  </si>
  <si>
    <t>I12C</t>
  </si>
  <si>
    <t>I27A</t>
  </si>
  <si>
    <t>I27B</t>
  </si>
  <si>
    <t>I28B</t>
  </si>
  <si>
    <t>I65A</t>
  </si>
  <si>
    <t>I65B</t>
  </si>
  <si>
    <t>J08A</t>
  </si>
  <si>
    <t>J08B</t>
  </si>
  <si>
    <t>J13A</t>
  </si>
  <si>
    <t>J13B</t>
  </si>
  <si>
    <t>J14Z</t>
  </si>
  <si>
    <t>J62A</t>
  </si>
  <si>
    <t>J62B</t>
  </si>
  <si>
    <t>J64B</t>
  </si>
  <si>
    <t>J69A</t>
  </si>
  <si>
    <t>J69B</t>
  </si>
  <si>
    <t>K03Z</t>
  </si>
  <si>
    <t>K06A</t>
  </si>
  <si>
    <t>K06B</t>
  </si>
  <si>
    <t>K62B</t>
  </si>
  <si>
    <t>K64A</t>
  </si>
  <si>
    <t>K64B</t>
  </si>
  <si>
    <t>L03A</t>
  </si>
  <si>
    <t>L03B</t>
  </si>
  <si>
    <t>L03C</t>
  </si>
  <si>
    <t>L04A</t>
  </si>
  <si>
    <t>L04C</t>
  </si>
  <si>
    <t>L06A</t>
  </si>
  <si>
    <t>L06B</t>
  </si>
  <si>
    <t>L07A</t>
  </si>
  <si>
    <t>L07B</t>
  </si>
  <si>
    <t>L08A</t>
  </si>
  <si>
    <t>L08B</t>
  </si>
  <si>
    <t>L60B</t>
  </si>
  <si>
    <t>L62A</t>
  </si>
  <si>
    <t>L62B</t>
  </si>
  <si>
    <t>L63A</t>
  </si>
  <si>
    <t>L63B</t>
  </si>
  <si>
    <t>L65A</t>
  </si>
  <si>
    <t>L65B</t>
  </si>
  <si>
    <t>L67B</t>
  </si>
  <si>
    <t>M01A</t>
  </si>
  <si>
    <t>M01B</t>
  </si>
  <si>
    <t>M02A</t>
  </si>
  <si>
    <t>M02B</t>
  </si>
  <si>
    <t>M04Z</t>
  </si>
  <si>
    <t>M06A</t>
  </si>
  <si>
    <t>M06B</t>
  </si>
  <si>
    <t>M60A</t>
  </si>
  <si>
    <t>M60B</t>
  </si>
  <si>
    <t>N04B</t>
  </si>
  <si>
    <t>N05B</t>
  </si>
  <si>
    <t>N08Z</t>
  </si>
  <si>
    <t>N09Z</t>
  </si>
  <si>
    <t>N10Z</t>
  </si>
  <si>
    <t>N12A</t>
  </si>
  <si>
    <t>N12B</t>
  </si>
  <si>
    <t>N60A</t>
  </si>
  <si>
    <t>N60B</t>
  </si>
  <si>
    <t>Q02B</t>
  </si>
  <si>
    <t>Q60A</t>
  </si>
  <si>
    <t>Q61B</t>
  </si>
  <si>
    <t>R01A</t>
  </si>
  <si>
    <t>R02A</t>
  </si>
  <si>
    <t>R02B</t>
  </si>
  <si>
    <t>R02C</t>
  </si>
  <si>
    <t>R03B</t>
  </si>
  <si>
    <t>R04A</t>
  </si>
  <si>
    <t>R04B</t>
  </si>
  <si>
    <t>R61B</t>
  </si>
  <si>
    <t>R62A</t>
  </si>
  <si>
    <t>R62B</t>
  </si>
  <si>
    <t>X06B</t>
  </si>
  <si>
    <t>Z01B</t>
  </si>
  <si>
    <t>Z64A</t>
  </si>
  <si>
    <t>B82A</t>
  </si>
  <si>
    <t>C02Z</t>
  </si>
  <si>
    <t>D02A</t>
  </si>
  <si>
    <t>D05Z</t>
  </si>
  <si>
    <t>D06Z</t>
  </si>
  <si>
    <t>D67A</t>
  </si>
  <si>
    <t>E73A</t>
  </si>
  <si>
    <t>E75B</t>
  </si>
  <si>
    <t>G04A</t>
  </si>
  <si>
    <t>G12A</t>
  </si>
  <si>
    <t>H01A</t>
  </si>
  <si>
    <t>H05A</t>
  </si>
  <si>
    <t>I02B</t>
  </si>
  <si>
    <t>I28A</t>
  </si>
  <si>
    <t>J67A</t>
  </si>
  <si>
    <t>L04B</t>
  </si>
  <si>
    <t>L05B</t>
  </si>
  <si>
    <t>L67A</t>
  </si>
  <si>
    <t>M05Z</t>
  </si>
  <si>
    <t>N05A</t>
  </si>
  <si>
    <t>Q02A</t>
  </si>
  <si>
    <t>R01B</t>
  </si>
  <si>
    <t>B60A</t>
  </si>
  <si>
    <t>D66B</t>
  </si>
  <si>
    <t>E62B</t>
  </si>
  <si>
    <t>E68A</t>
  </si>
  <si>
    <t>F09B</t>
  </si>
  <si>
    <t>G05A</t>
  </si>
  <si>
    <t>G10B</t>
  </si>
  <si>
    <t>G12C</t>
  </si>
  <si>
    <t>G65B</t>
  </si>
  <si>
    <t>H02B</t>
  </si>
  <si>
    <t>H43B</t>
  </si>
  <si>
    <t>H62B</t>
  </si>
  <si>
    <t>H64A</t>
  </si>
  <si>
    <t>I07Z</t>
  </si>
  <si>
    <t>L40Z</t>
  </si>
  <si>
    <t>L66Z</t>
  </si>
  <si>
    <t>Q60B</t>
  </si>
  <si>
    <t>Bazinė kaina</t>
  </si>
  <si>
    <t>801A</t>
  </si>
  <si>
    <t>B81B</t>
  </si>
  <si>
    <t>E73B</t>
  </si>
  <si>
    <t>G07A</t>
  </si>
  <si>
    <t>G67A</t>
  </si>
  <si>
    <t>H05B</t>
  </si>
  <si>
    <t>N04A</t>
  </si>
  <si>
    <t>N06B</t>
  </si>
  <si>
    <t>X06A</t>
  </si>
  <si>
    <t>Z01A</t>
  </si>
  <si>
    <t>B06B</t>
  </si>
  <si>
    <t>G48A</t>
  </si>
  <si>
    <t>I02A</t>
  </si>
  <si>
    <t>J63B</t>
  </si>
  <si>
    <t>L60C</t>
  </si>
  <si>
    <t>T62A</t>
  </si>
  <si>
    <t>D10Z</t>
  </si>
  <si>
    <t>E61A</t>
  </si>
  <si>
    <t>E62A</t>
  </si>
  <si>
    <t>H63A</t>
  </si>
  <si>
    <t>K09A</t>
  </si>
  <si>
    <t>K09B</t>
  </si>
  <si>
    <t>L05A</t>
  </si>
  <si>
    <t>G65A</t>
  </si>
  <si>
    <t>I25A</t>
  </si>
  <si>
    <t>I30Z</t>
  </si>
  <si>
    <t>J68A</t>
  </si>
  <si>
    <t>R61A</t>
  </si>
  <si>
    <t>B82C</t>
  </si>
  <si>
    <t>F40B</t>
  </si>
  <si>
    <t>G61B</t>
  </si>
  <si>
    <t>I69A</t>
  </si>
  <si>
    <t>K08Z</t>
  </si>
  <si>
    <t>K63A</t>
  </si>
  <si>
    <t>K63B</t>
  </si>
  <si>
    <t>T64C</t>
  </si>
  <si>
    <t>F14A</t>
  </si>
  <si>
    <t>G04C</t>
  </si>
  <si>
    <t>T01A</t>
  </si>
  <si>
    <t>D66A</t>
  </si>
  <si>
    <t>G67B</t>
  </si>
  <si>
    <t>DRG kodas</t>
  </si>
  <si>
    <t>D11Z</t>
  </si>
  <si>
    <t>F62A</t>
  </si>
  <si>
    <t>H08B</t>
  </si>
  <si>
    <t>J68B</t>
  </si>
  <si>
    <t>T61B</t>
  </si>
  <si>
    <t>ADRG pavadinimas</t>
  </si>
  <si>
    <t>Enukleacijos ir orbitos procedūros</t>
  </si>
  <si>
    <t>Ančių ir sudėtingos viduriniosios ausies procedūros</t>
  </si>
  <si>
    <t>Nosies procedūros</t>
  </si>
  <si>
    <t>Tonzilektomija ir (ar) adenoidektomija</t>
  </si>
  <si>
    <t>Kitos ausų, nosies, burnos ir gerklės procedūros</t>
  </si>
  <si>
    <t>Burnos ir seilių liaukų procedūros</t>
  </si>
  <si>
    <t>Pusiausvyros sutrikimas</t>
  </si>
  <si>
    <t>Išangės ir stomos procedūros</t>
  </si>
  <si>
    <t>Pilvo skausmas ar mezenterinis adenitas</t>
  </si>
  <si>
    <t>Amputacija</t>
  </si>
  <si>
    <t>Rankos procedūros</t>
  </si>
  <si>
    <t>Didžiosios procedūros, atliekamos dėl krūties ligų</t>
  </si>
  <si>
    <t>Mažosios procedūros, atliekamos dėl krūties ligų</t>
  </si>
  <si>
    <t>Odos, poodinių audinių ir krūties plastinės procedūros, atliekamos operacinėje</t>
  </si>
  <si>
    <t>Kitos odos, poodinių audinių ir krūties procedūros</t>
  </si>
  <si>
    <t>Didžiosios krūties rekonstrukcijos</t>
  </si>
  <si>
    <t>Nedideli odos pažeidimai</t>
  </si>
  <si>
    <t>Antinksčių procedūros</t>
  </si>
  <si>
    <t>Tiroglosinės procedūros</t>
  </si>
  <si>
    <t>Ureteroskopija</t>
  </si>
  <si>
    <t>Šlapimo takų akmenys ir obstrukcija</t>
  </si>
  <si>
    <t>Varpos procedūros</t>
  </si>
  <si>
    <t>Sėklidžių procedūros</t>
  </si>
  <si>
    <t>Apipjaustymas</t>
  </si>
  <si>
    <t>Gerybinė priešinės liaukos hipertrofija</t>
  </si>
  <si>
    <t>Vyro reprodukcinės sistemos uždegimas</t>
  </si>
  <si>
    <t>Kitos vyrų reprodukcinės sistemos ligos</t>
  </si>
  <si>
    <t>Dubens evisceracija ir radikali vulvektomija</t>
  </si>
  <si>
    <t>Kitos gimdos ir gimdos priedų procedūros, atliekamos dėl nepiktybinės patologijos</t>
  </si>
  <si>
    <t>Moters reprodukcinės sistemos endoskopinės ir laparoskopinės procedūros</t>
  </si>
  <si>
    <t>Diagnostinis gimdos išgrandymas ir diagnostinė histeroskopija</t>
  </si>
  <si>
    <t>Kitos moters reprodukcinės sistemos procedūros, atliekamos operacinėje</t>
  </si>
  <si>
    <t>Moters reprodukcinės sistemos infekcijos</t>
  </si>
  <si>
    <t>Koaguliacijos sutrikimai</t>
  </si>
  <si>
    <t>Kiti veiksniai, darantys įtaką sveikatos būklei</t>
  </si>
  <si>
    <t>1</t>
  </si>
  <si>
    <t>2</t>
  </si>
  <si>
    <t>3</t>
  </si>
  <si>
    <t>4</t>
  </si>
  <si>
    <t>5</t>
  </si>
  <si>
    <t>6</t>
  </si>
  <si>
    <t>7</t>
  </si>
  <si>
    <t>9</t>
  </si>
  <si>
    <t>A06</t>
  </si>
  <si>
    <t>ADRG (gretimų giminingų diagnozių grupė) kodas</t>
  </si>
  <si>
    <t>B06</t>
  </si>
  <si>
    <t>B07</t>
  </si>
  <si>
    <t>B60</t>
  </si>
  <si>
    <t>B66</t>
  </si>
  <si>
    <t>B71</t>
  </si>
  <si>
    <t>B81</t>
  </si>
  <si>
    <t>B82</t>
  </si>
  <si>
    <t>C02</t>
  </si>
  <si>
    <t>D02</t>
  </si>
  <si>
    <t>Galvos ir kaklo procedūros</t>
  </si>
  <si>
    <t>D04</t>
  </si>
  <si>
    <t>Viršutinio žandikaulio operacija</t>
  </si>
  <si>
    <t>D05</t>
  </si>
  <si>
    <t>D06</t>
  </si>
  <si>
    <t>D10</t>
  </si>
  <si>
    <t>D11</t>
  </si>
  <si>
    <t>D12</t>
  </si>
  <si>
    <t>D14</t>
  </si>
  <si>
    <t>D60</t>
  </si>
  <si>
    <t>Ausų, nosies, burnos ir gerklės piktybinis navikas</t>
  </si>
  <si>
    <t>D61</t>
  </si>
  <si>
    <t>D63</t>
  </si>
  <si>
    <t>D66</t>
  </si>
  <si>
    <t>Kitos ausų, nosies, burnos ir gerklės ligos</t>
  </si>
  <si>
    <t>D67</t>
  </si>
  <si>
    <t>E01</t>
  </si>
  <si>
    <t>Didžiosios krūtinės ląstos procedūros</t>
  </si>
  <si>
    <t>E02</t>
  </si>
  <si>
    <t>Kitos kvėpavimo sistemos procedūros, atliekamos operacinėje</t>
  </si>
  <si>
    <t>E42</t>
  </si>
  <si>
    <t>Bronchoskopija</t>
  </si>
  <si>
    <t>E61</t>
  </si>
  <si>
    <t>Plaučių embolija</t>
  </si>
  <si>
    <t>E62</t>
  </si>
  <si>
    <t>Kvėpavimo takų infekcijos ar uždegimai</t>
  </si>
  <si>
    <t>E68</t>
  </si>
  <si>
    <t>Pneumotoraksas</t>
  </si>
  <si>
    <t>E71</t>
  </si>
  <si>
    <t>Kvėpavimo takų navikai</t>
  </si>
  <si>
    <t>E73</t>
  </si>
  <si>
    <t>Skystis pleuros ertmėje</t>
  </si>
  <si>
    <t>E75</t>
  </si>
  <si>
    <t>Kitos kvėpavimo sistemos ligos</t>
  </si>
  <si>
    <t>E76</t>
  </si>
  <si>
    <t>F09</t>
  </si>
  <si>
    <t>Kitos širdies ir krūtinės ląstos procedūros (nenaudojant dirbtinės kraujo apytakos aparato)</t>
  </si>
  <si>
    <t>F14</t>
  </si>
  <si>
    <t>F40</t>
  </si>
  <si>
    <t>Kraujotakos sistemos ligos, kai atliekama plaučių ventiliacija</t>
  </si>
  <si>
    <t>F62</t>
  </si>
  <si>
    <t>Širdies nepakankamumas ir šokas</t>
  </si>
  <si>
    <t>G01</t>
  </si>
  <si>
    <t>Tiesiosios žarnos rezekcija</t>
  </si>
  <si>
    <t>G02</t>
  </si>
  <si>
    <t>Didžiosios plonosios ir storosios žarnos procedūros</t>
  </si>
  <si>
    <t>G03</t>
  </si>
  <si>
    <t>Skrandžio, stemplės ir dvylikapirštės žarnos procedūros</t>
  </si>
  <si>
    <t>G04</t>
  </si>
  <si>
    <t>Pilvaplėvės sąaugų pašalinimas</t>
  </si>
  <si>
    <t>G05</t>
  </si>
  <si>
    <t>Mažosios plonosios ir storosios žarnos procedūros</t>
  </si>
  <si>
    <t>G07</t>
  </si>
  <si>
    <t>Apendektomija</t>
  </si>
  <si>
    <t>G10</t>
  </si>
  <si>
    <t>Išvaržos procedūros</t>
  </si>
  <si>
    <t>G11</t>
  </si>
  <si>
    <t>G12</t>
  </si>
  <si>
    <t>Kitos virškinimo sistemos procedūros, atliekamos operacinėje</t>
  </si>
  <si>
    <t>G46</t>
  </si>
  <si>
    <t>G47</t>
  </si>
  <si>
    <t>G48</t>
  </si>
  <si>
    <t>Kolonoskopija</t>
  </si>
  <si>
    <t>G60</t>
  </si>
  <si>
    <t>Virškinimo organų piktybinis navikas</t>
  </si>
  <si>
    <t>G61</t>
  </si>
  <si>
    <t>Kraujavimas į virškinamąjį traktą</t>
  </si>
  <si>
    <t>G65</t>
  </si>
  <si>
    <t>Virškinamojo trakto obstrukcija</t>
  </si>
  <si>
    <t>G66</t>
  </si>
  <si>
    <t>G67</t>
  </si>
  <si>
    <t>Ezofagitas ir gastroenteritas</t>
  </si>
  <si>
    <t>G70</t>
  </si>
  <si>
    <t>Kitos virškinimo sistemos ligos</t>
  </si>
  <si>
    <t>H01</t>
  </si>
  <si>
    <t>Kasos, kepenų ir šuntavimo procedūros</t>
  </si>
  <si>
    <t>H02</t>
  </si>
  <si>
    <t>Didžiosios tulžies pūslės ir latakų procedūros</t>
  </si>
  <si>
    <t>H05</t>
  </si>
  <si>
    <t>H06</t>
  </si>
  <si>
    <t>H07</t>
  </si>
  <si>
    <t>Atviroji cholecistektomija</t>
  </si>
  <si>
    <t>H08</t>
  </si>
  <si>
    <t>Laparoskopinė cholecistektomija</t>
  </si>
  <si>
    <t>H43</t>
  </si>
  <si>
    <t>H61</t>
  </si>
  <si>
    <t>Hepatobiliarinės sistemos ir kasos piktybinis navikas</t>
  </si>
  <si>
    <t>H62</t>
  </si>
  <si>
    <t>Kasos ligos (išskyrus piktybinį naviką)</t>
  </si>
  <si>
    <t>H63</t>
  </si>
  <si>
    <t>H64</t>
  </si>
  <si>
    <t>Tulžies pūslės ir latakų ligos</t>
  </si>
  <si>
    <t>I02</t>
  </si>
  <si>
    <t>I07</t>
  </si>
  <si>
    <t>I12</t>
  </si>
  <si>
    <t>I25</t>
  </si>
  <si>
    <t>Kaulų ir sąnarių diagnostinės procedūros (įskaitant biopsiją)</t>
  </si>
  <si>
    <t>I27</t>
  </si>
  <si>
    <t>Minkštųjų audinių procedūros</t>
  </si>
  <si>
    <t>I28</t>
  </si>
  <si>
    <t>Kitos raumenų ir kaulų procedūros</t>
  </si>
  <si>
    <t>I30</t>
  </si>
  <si>
    <t>I65</t>
  </si>
  <si>
    <t>Raumenų ir kaulų piktybiniai navikai</t>
  </si>
  <si>
    <t>I69</t>
  </si>
  <si>
    <t>Kaulų ligos ir artropatijos</t>
  </si>
  <si>
    <t>J06</t>
  </si>
  <si>
    <t>J07</t>
  </si>
  <si>
    <t>J08</t>
  </si>
  <si>
    <t>J10</t>
  </si>
  <si>
    <t>J11</t>
  </si>
  <si>
    <t>J13</t>
  </si>
  <si>
    <t>Kojos procedūros, kai nėra opos arba celiulito</t>
  </si>
  <si>
    <t>J14</t>
  </si>
  <si>
    <t>J62</t>
  </si>
  <si>
    <t>Krūties piktybiniai navikai</t>
  </si>
  <si>
    <t>J63</t>
  </si>
  <si>
    <t>Krūties nepiktybiniai pažeidimai</t>
  </si>
  <si>
    <t>J64</t>
  </si>
  <si>
    <t>Celiulitas</t>
  </si>
  <si>
    <t>J67</t>
  </si>
  <si>
    <t>J68</t>
  </si>
  <si>
    <t>Didieji odos pažeidimai</t>
  </si>
  <si>
    <t>J69</t>
  </si>
  <si>
    <t>Odos piktybinis navikas</t>
  </si>
  <si>
    <t>K03</t>
  </si>
  <si>
    <t>K06</t>
  </si>
  <si>
    <t>Skydliaukės procedūros</t>
  </si>
  <si>
    <t>K08</t>
  </si>
  <si>
    <t>K09</t>
  </si>
  <si>
    <t>Kitos endokrininės, mitybos ir metabolinės procedūros, atliekamos operacinėje</t>
  </si>
  <si>
    <t>K62</t>
  </si>
  <si>
    <t>K63</t>
  </si>
  <si>
    <t>Įgimti metabolizmo sutrikimai</t>
  </si>
  <si>
    <t>K64</t>
  </si>
  <si>
    <t>L03</t>
  </si>
  <si>
    <t>Inksto, šlapimtakio ir didžiosios šlapimo pūslės procedūros, atliekamos dėl naviko</t>
  </si>
  <si>
    <t>L04</t>
  </si>
  <si>
    <t>Inksto, šlapimtakio ir didžiosios šlapimo pūslės procedūros, atliekamos dėl kitų priežasčių (ne dėl naviko)</t>
  </si>
  <si>
    <t>L05</t>
  </si>
  <si>
    <t>L06</t>
  </si>
  <si>
    <t>Mažosios šlapimo pūslės procedūros</t>
  </si>
  <si>
    <t>L07</t>
  </si>
  <si>
    <t>L08</t>
  </si>
  <si>
    <t>Šlaplės procedūros</t>
  </si>
  <si>
    <t>L40</t>
  </si>
  <si>
    <t>L60</t>
  </si>
  <si>
    <t>Inkstų nepakankamumas</t>
  </si>
  <si>
    <t>L62</t>
  </si>
  <si>
    <t>Inkstų ir šlapimo takų navikai</t>
  </si>
  <si>
    <t>Inkstų ir šlapimo takų infekcijos</t>
  </si>
  <si>
    <t>L64</t>
  </si>
  <si>
    <t>L65</t>
  </si>
  <si>
    <t>L66</t>
  </si>
  <si>
    <t>L67</t>
  </si>
  <si>
    <t>Kitos inkstų ir šlapimo takų ligos</t>
  </si>
  <si>
    <t>M01</t>
  </si>
  <si>
    <t>Didžiosios vyro dubens procedūros</t>
  </si>
  <si>
    <t>M02</t>
  </si>
  <si>
    <t>M03</t>
  </si>
  <si>
    <t>M04</t>
  </si>
  <si>
    <t>M05</t>
  </si>
  <si>
    <t>M06</t>
  </si>
  <si>
    <t>M60</t>
  </si>
  <si>
    <t>Vyro reprodukcinės sistemos piktybinis navikas</t>
  </si>
  <si>
    <t>M61</t>
  </si>
  <si>
    <t>M62</t>
  </si>
  <si>
    <t>M64</t>
  </si>
  <si>
    <t>N01</t>
  </si>
  <si>
    <t>N04</t>
  </si>
  <si>
    <t>N05</t>
  </si>
  <si>
    <t>N06</t>
  </si>
  <si>
    <t>Moters reprodukcinės sistemos rekonstrukcinės procedūros</t>
  </si>
  <si>
    <t>N07</t>
  </si>
  <si>
    <t>N08</t>
  </si>
  <si>
    <t>N09</t>
  </si>
  <si>
    <t>N10</t>
  </si>
  <si>
    <t>N11</t>
  </si>
  <si>
    <t>N12</t>
  </si>
  <si>
    <t>Gimdos ir gimdos priedų procedūros, atliekamos dėl piktybinio naviko</t>
  </si>
  <si>
    <t>N60</t>
  </si>
  <si>
    <t>Moters reprodukcinės sistemos piktybinis navikas</t>
  </si>
  <si>
    <t>N61</t>
  </si>
  <si>
    <t>N62</t>
  </si>
  <si>
    <t>Q02</t>
  </si>
  <si>
    <t>Q60</t>
  </si>
  <si>
    <t>Retikuloendotelinės sistemos ir imuninės sistemos ligos</t>
  </si>
  <si>
    <t>Q61</t>
  </si>
  <si>
    <t>Eritrocitų sutrikimai</t>
  </si>
  <si>
    <t>Q62</t>
  </si>
  <si>
    <t>R01</t>
  </si>
  <si>
    <t>R02</t>
  </si>
  <si>
    <t>R03</t>
  </si>
  <si>
    <t>R04</t>
  </si>
  <si>
    <t>R61</t>
  </si>
  <si>
    <t>Limfoma ir neūminė leukemija</t>
  </si>
  <si>
    <t>R62</t>
  </si>
  <si>
    <t>Kiti navikai</t>
  </si>
  <si>
    <t>T01</t>
  </si>
  <si>
    <t>T61</t>
  </si>
  <si>
    <t>Pooperacinės ir potrauminės infekcijos</t>
  </si>
  <si>
    <t>T62</t>
  </si>
  <si>
    <t>Nežinomos kilmės karščiavimas</t>
  </si>
  <si>
    <t>T64</t>
  </si>
  <si>
    <t>Kitos infekcinės ir parazitinės ligos</t>
  </si>
  <si>
    <t>X06</t>
  </si>
  <si>
    <t>Kitos procedūros, atliekamos dėl kitų sužalojimų</t>
  </si>
  <si>
    <t>Z01</t>
  </si>
  <si>
    <t>Z64</t>
  </si>
  <si>
    <t>Nesusijusios su pagrindine diagnoze procedūros, atliekamos operacinėje</t>
  </si>
  <si>
    <t>PDK 88</t>
  </si>
  <si>
    <t>DRG, kai nesusijusios su pagrindine diagnoze procedūros, atliekamos operacinėje</t>
  </si>
  <si>
    <t>Chirurginis</t>
  </si>
  <si>
    <t>Pagrindinės diagnostinės kategorijos (PDK) kodas</t>
  </si>
  <si>
    <t>PDK pavadinimas</t>
  </si>
  <si>
    <t>DRG (giminingų diagnozių grupė) pobūdis</t>
  </si>
  <si>
    <t>PDK 00</t>
  </si>
  <si>
    <t>Didžiosios procedūros, kai pagrindinė diagnozė susijusi su bet kuria kita PDK</t>
  </si>
  <si>
    <t>PDK 01</t>
  </si>
  <si>
    <t>Nervų sistemos ligos ir sutrikimai</t>
  </si>
  <si>
    <t>Terapinis</t>
  </si>
  <si>
    <t>8</t>
  </si>
  <si>
    <t>PDK 02</t>
  </si>
  <si>
    <t>Akių ligos ir sutrikimai</t>
  </si>
  <si>
    <t>PDK 03</t>
  </si>
  <si>
    <t>Ausų, nosies, burnos ir gerklės ligos bei sutrikimai</t>
  </si>
  <si>
    <t>PDK 04</t>
  </si>
  <si>
    <t>Kvėpavimo sistemos ligos ir sutrikimai</t>
  </si>
  <si>
    <t>Kitas</t>
  </si>
  <si>
    <t>PDK 05</t>
  </si>
  <si>
    <t>Kraujo apytakos sistemos ligos ir sutrikimai</t>
  </si>
  <si>
    <t>PDK 06</t>
  </si>
  <si>
    <t>Virškinimo sistemos ligos ir sutrikimai</t>
  </si>
  <si>
    <t>PDK 07</t>
  </si>
  <si>
    <t>PDK 08</t>
  </si>
  <si>
    <t>Kaulų ir raumenų sistemos bei jungiamojo audinio ligos ir sutrikimai</t>
  </si>
  <si>
    <t>PDK 09</t>
  </si>
  <si>
    <t>Odos, poodinio audinio ir krūties ligos bei sutrikimai</t>
  </si>
  <si>
    <t>PDK 10</t>
  </si>
  <si>
    <t>Endokrininės, mitybos ir metabolinės ligos bei sutrikimai</t>
  </si>
  <si>
    <t>PDK 11</t>
  </si>
  <si>
    <t>Inkstų ir šlapimo takų ligos ir sutrikimai</t>
  </si>
  <si>
    <t>PDK 12</t>
  </si>
  <si>
    <t>Vyrų reprodukcinės sistemos ligos ir sutrikimai</t>
  </si>
  <si>
    <t>PDK 13</t>
  </si>
  <si>
    <t>Moterų reprodukcinės sistemos ligos ir sutrikimai</t>
  </si>
  <si>
    <t>PDK 16</t>
  </si>
  <si>
    <t>Kraujo ir kraujodaros organų ligos ir sutrikimai bei imunologiniai sutrikimai</t>
  </si>
  <si>
    <t>PDK 17</t>
  </si>
  <si>
    <t>Navikai (hematologiniai ir solidiniai navikai)</t>
  </si>
  <si>
    <t>PDK 18</t>
  </si>
  <si>
    <t>Infekcinės ir parazitinės ligos</t>
  </si>
  <si>
    <t>PDK 21</t>
  </si>
  <si>
    <t>Traumos, apsinuodijimai ir vaistų toksinis poveikis</t>
  </si>
  <si>
    <t>PDK 23</t>
  </si>
  <si>
    <t>F62B</t>
  </si>
  <si>
    <t>G64</t>
  </si>
  <si>
    <t>Uždegiminė žarnų liga</t>
  </si>
  <si>
    <t>G64A</t>
  </si>
  <si>
    <t>PDK 14</t>
  </si>
  <si>
    <t>Nėštumas, gimdymas ir pogimdyminis laikotarpis</t>
  </si>
  <si>
    <t>O05</t>
  </si>
  <si>
    <t>O05Z</t>
  </si>
  <si>
    <t>L63</t>
  </si>
  <si>
    <t>10 = 8*9</t>
  </si>
  <si>
    <t>14</t>
  </si>
  <si>
    <t>PATVIRTINTA</t>
  </si>
  <si>
    <t>Kaina, EUR</t>
  </si>
  <si>
    <t>Koef.</t>
  </si>
  <si>
    <t>MOKAMŲ STACIONARINIŲ PASLAUGŲ KAINOS PAGAL GIMININGŲ DIAGNOZIŲ GRUPES</t>
  </si>
  <si>
    <t>T60</t>
  </si>
  <si>
    <t>T60B</t>
  </si>
  <si>
    <t>Septicemija</t>
  </si>
  <si>
    <t>T60A</t>
  </si>
  <si>
    <t>Nacionalinio vėžio instituto direktoriaus</t>
  </si>
  <si>
    <t>Tracheostomija ir (ar) ventiliacija, trunkanti ne mažiau kaip 96 valandas</t>
  </si>
  <si>
    <t>Procedūros, atliekamos dėl esant cerebrinio paralyžiaus, raumenų distrofijos, neuropatijos</t>
  </si>
  <si>
    <t>B06A</t>
  </si>
  <si>
    <t>B06C</t>
  </si>
  <si>
    <t>Galvinio ar periferinio nervo bei kitos nervų sistemos procedūros</t>
  </si>
  <si>
    <t>B07A</t>
  </si>
  <si>
    <t>B60B</t>
  </si>
  <si>
    <t>A06C</t>
  </si>
  <si>
    <t>Ūminė paraplegija ar kvadriplegija, kai taikomos arba netaikomos operacinėje atliekamos procedūros</t>
  </si>
  <si>
    <t>Nervų sistemos navikai</t>
  </si>
  <si>
    <t>Nervų sistemos navikai - kai būklė sudėtinga</t>
  </si>
  <si>
    <t>Tracheostomija ir (ar) ventiliacija, trunkanti ne mažiau kaip 96 valandas - kai būklė sudėtinga</t>
  </si>
  <si>
    <t>Tracheostomija ir (ar) ventiliacija, trunkanti ne mažiau kaip 96 valandas - kai būklė vidutinio sudėtingumo</t>
  </si>
  <si>
    <t>Tracheostomija ir (ar) ventiliacija, trunkanti ne mažiau kaip 96 valandas - kai būklė nesudėtinga</t>
  </si>
  <si>
    <t>Procedūros, atliekamos dėl esant cerebrinio paralyžiaus, raumenų distrofijos, neuropatijos - kai būklė sudėtinga</t>
  </si>
  <si>
    <t>Procedūros, atliekamos dėl esant cerebrinio paralyžiaus, raumenų distrofijos, neuropatijos - kai būklė vidutinio sudėtingumo</t>
  </si>
  <si>
    <t>Procedūros, atliekamos dėl esant cerebrinio paralyžiaus, raumenų distrofijos, neuropatijos - kai būklė nesudėtinga</t>
  </si>
  <si>
    <t>Galvinio ar periferinio nervo bei kitos nervų sistemos procedūros - kai būklė sudėtinga</t>
  </si>
  <si>
    <t>Galvinio ar periferinio nervo bei kitos nervų sistemos procedūros - kai būklė nesudėtinga</t>
  </si>
  <si>
    <t>Nervų sistemos navikai - kai būklė nesudėtinga</t>
  </si>
  <si>
    <t>B71A</t>
  </si>
  <si>
    <t>Galvinio ir periferinio nervo ligos</t>
  </si>
  <si>
    <t>Galvinio ir periferinio nervo ligos - kai būklė sudėtinga</t>
  </si>
  <si>
    <t>Galvinio ir periferinio nervo ligos - kai būklė nesudėtinga</t>
  </si>
  <si>
    <t>B81A</t>
  </si>
  <si>
    <t>Kitos nervų sistemos ligos</t>
  </si>
  <si>
    <t>Kitos nervų sistemos ligos - kai būklė sudėtinga</t>
  </si>
  <si>
    <t>Kitos nervų sistemos ligos- kai būklė nesudėtinga</t>
  </si>
  <si>
    <t>Lėtinė ir nepatikslinta paraplegija ar kvadriplegija, kai taikomos arba netaikomos operacinėje atliekamos procedūros</t>
  </si>
  <si>
    <t>B82B</t>
  </si>
  <si>
    <t>Galvos ir kaklo procedūros – kai būklė sudėtinga</t>
  </si>
  <si>
    <t>Galvos ir kaklo procedūros – kai būklė vidutinio sudėtingumo</t>
  </si>
  <si>
    <t>Galvos ir kaklo procedūros – kai būklė nesudėtinga</t>
  </si>
  <si>
    <t>D04A</t>
  </si>
  <si>
    <t>Viršutinio žandikaulio operacija – kai būklė sudėtinga</t>
  </si>
  <si>
    <t>Viršutinio žandikaulio operacija – kai būklė nesudėtinga</t>
  </si>
  <si>
    <t>Paausinės (seilių) liaukos procedūros</t>
  </si>
  <si>
    <t>D12A</t>
  </si>
  <si>
    <t>D12B</t>
  </si>
  <si>
    <t>Kitos ausų, nosies, burnos ir gerklės procedūros – kai būklė sudėtinga</t>
  </si>
  <si>
    <t>Kitos ausų, nosies, burnos ir gerklės procedūros – kai būklė nesudėtinga</t>
  </si>
  <si>
    <t>D14A</t>
  </si>
  <si>
    <t>D14B</t>
  </si>
  <si>
    <t>Burnos ir seilių liaukų procedūros – kai būklė sudėtinga</t>
  </si>
  <si>
    <t>Burnos ir seilių liaukų procedūros – kai būklė nesudėtinga</t>
  </si>
  <si>
    <t>Ausų, nosies, burnos ir gerklės piktybinis navikas – kai būklė sudėtinga</t>
  </si>
  <si>
    <t>Ausų, nosies, burnos ir gerklės piktybinis navikas – kai būklė nesudėtinga</t>
  </si>
  <si>
    <t>D61A</t>
  </si>
  <si>
    <t>D61B</t>
  </si>
  <si>
    <t>Pusiausvyros sutrikimas – kai būklė sudėtinga</t>
  </si>
  <si>
    <t>Pusiausvyros sutrikimas – kai būklė nesudėtinga</t>
  </si>
  <si>
    <t>Viduriniosios ausies uždegimas ir viršutinių kvėpavimo takų infekcijos</t>
  </si>
  <si>
    <t>D63A</t>
  </si>
  <si>
    <t>D63B</t>
  </si>
  <si>
    <t>Kitos ausų, nosies, burnos ir gerklės ligos – kai būklė nesudėtinga</t>
  </si>
  <si>
    <t>Burnos ir dantų ligos</t>
  </si>
  <si>
    <t>D67B</t>
  </si>
  <si>
    <t>Kitos ausų, nosies, burnos ir gerklės ligos – kai būklė sudėtinga</t>
  </si>
  <si>
    <t>Viduriniosios ausies uždegimas ir viršutinių kvėpavimo takų infekcijos – kai būklė sudėtinga</t>
  </si>
  <si>
    <t>Viduriniosios ausies uždegimas ir viršutinių kvėpavimo takų infekcijos – kai būklė nesudėtinga</t>
  </si>
  <si>
    <t>Burnos ir dantų ligos – kai būklė sudėtinga</t>
  </si>
  <si>
    <t>Burnos ir dantų ligos – kai būklė nesudėtinga</t>
  </si>
  <si>
    <t>E01C</t>
  </si>
  <si>
    <t>Didžiosios krūtinės ląstos procedūros – kai būklė sudėtinga</t>
  </si>
  <si>
    <t>Didžiosios krūtinės ląstos procedūros – kai būklė nesudėtinga</t>
  </si>
  <si>
    <t>Didžiosios krūtinės ląstos procedūros – kai būklė vidutinio sudėtingumo</t>
  </si>
  <si>
    <t>Kitos kvėpavimo sistemos procedūros, atliekamos operacinėje, – kai būklė sudėtinga</t>
  </si>
  <si>
    <t>Kitos kvėpavimo sistemos procedūros, atliekamos operacinėje, – kai būklė nesudėtinga</t>
  </si>
  <si>
    <t>Kitos kvėpavimo sistemos procedūros, atliekamos operacinėje, – kai būklė vidutinio sudėtingumo</t>
  </si>
  <si>
    <t>Bronchoskopija – kai būklė sudėtinga</t>
  </si>
  <si>
    <t>Bronchoskopija – kai būklė nesudėtinga</t>
  </si>
  <si>
    <t>E61B</t>
  </si>
  <si>
    <t>Plaučių embolija – kai būklė sudėtinga</t>
  </si>
  <si>
    <t>Plaučių embolija – kai būklė nesudėtinga</t>
  </si>
  <si>
    <t>Kvėpavimo takų infekcijos ar uždegimai – kai būklė sudėtinga</t>
  </si>
  <si>
    <t>Kvėpavimo takų infekcijos ar uždegimai – kai būklė nesudėtinga</t>
  </si>
  <si>
    <t>E68B</t>
  </si>
  <si>
    <t>Pneumotoraksas –kai būklė sudėtinga</t>
  </si>
  <si>
    <t>Pneumotoraksas – kai būklė nesudėtinga</t>
  </si>
  <si>
    <t>Kvėpavimo takų navikai – kai būklė sudėtinga</t>
  </si>
  <si>
    <t>Kvėpavimo takų navikai – kai būklė nesudėtinga</t>
  </si>
  <si>
    <t>E73C</t>
  </si>
  <si>
    <t>Skystis pleuros ertmėje – kai būklė sudėtinga</t>
  </si>
  <si>
    <t>Skystis pleuros ertmėje – kai būklė nesudėtinga</t>
  </si>
  <si>
    <t>Skystis pleuros ertmėje – kai būklė vidutinio sudėtingumo</t>
  </si>
  <si>
    <t>E75A</t>
  </si>
  <si>
    <t>Kitos kvėpavimo sistemos ligos – kai būklė sudėtinga</t>
  </si>
  <si>
    <t>Kitos kvėpavimo sistemos ligos – kai būklė nesudėtinga</t>
  </si>
  <si>
    <t>Kvėpavimo takų tuberkuliozė</t>
  </si>
  <si>
    <t>E76A</t>
  </si>
  <si>
    <t>E76B</t>
  </si>
  <si>
    <t>Kvėpavimo takų tuberkuliozė – kai būklė sudėtinga</t>
  </si>
  <si>
    <t>Kvėpavimo takų tuberkuliozė – kai būklė nesudėtinga</t>
  </si>
  <si>
    <t>Kitos širdies ir krūtinės ląstos procedūrosi (nenaudojant dirbtinės kraujo apytakos aparato) – kai būklė sudėtinga</t>
  </si>
  <si>
    <t>Kitos širdies ir krūtinės ląstos procedūrosi (nenaudojant dirbtinės kraujo apytakos aparato) – kai būklė nesudėtinga</t>
  </si>
  <si>
    <t>F09A</t>
  </si>
  <si>
    <t>F09C</t>
  </si>
  <si>
    <t>Kitos širdies ir krūtinės ląstos procedūrosi (nenaudojant dirbtinės kraujo apytakos aparato) – kai būklė vidutinio sudėtingumo</t>
  </si>
  <si>
    <t>Kraujagyslių procedūros (išskyrus didžiąsias rekonstrukcijas), kai nenaudojamas dirbtinės kraujo apytakos aparatas</t>
  </si>
  <si>
    <t>Kraujagyslių procedūros (išskyrus didžiąsias rekonstrukcijas), kai nenaudojamas dirbtinės kraujo apytakos aparatas - kai būklė sudėtinga</t>
  </si>
  <si>
    <t>Kraujagyslių procedūros (išskyrus didžiąsias rekonstrukcijas), kai nenaudojamas dirbtinės kraujo apytakos aparatas - kai būklė vidutiniško sudėtingumo</t>
  </si>
  <si>
    <t>Kraujagyslių procedūros (išskyrus didžiąsias rekonstrukcijas), kai nenaudojamas dirbtinės kraujo apytakos aparatas - kai būklė nesudėtinga</t>
  </si>
  <si>
    <t>F14B</t>
  </si>
  <si>
    <t>F14C</t>
  </si>
  <si>
    <t>F40A</t>
  </si>
  <si>
    <t>Kraujotakos sistemos ligos, kai atliekama plaučių ventiliacija, – kai būklė sudėtinga</t>
  </si>
  <si>
    <t>Kraujotakos sistemos ligos, kai atliekama plaučių ventiliacija, – kai būklė nesudėtinga</t>
  </si>
  <si>
    <t>F62C</t>
  </si>
  <si>
    <t>Širdies nepakankamumas ir šokas – kai būklė sudėtinga</t>
  </si>
  <si>
    <t>Širdies nepakankamumas ir šokas – kai būklė vidutinio sudėtingumo</t>
  </si>
  <si>
    <t>Širdies nepakankamumas ir šokas – kai pacientas perkeltas į kitą gydymo įstaigą ir jo hospitalizacijos trukmė yra mažesnė nei 5 dienos</t>
  </si>
  <si>
    <t>G01C</t>
  </si>
  <si>
    <t>G02C</t>
  </si>
  <si>
    <t>Didžiosios plonosios ir storosios žarnos procedūros – kai būklė sudėtinga</t>
  </si>
  <si>
    <t>Didžiosios plonosios ir storosios žarnos procedūros – kai būklė vidutinio sudėtingumo</t>
  </si>
  <si>
    <t>Didžiosios plonosios ir storosios žarnos procedūros – kai būklė nesudėtinga</t>
  </si>
  <si>
    <t>Skrandžio, stemplės ir dvylikapirštės žarnos procedūros – kai būklė sudėtinga</t>
  </si>
  <si>
    <t>Skrandžio, stemplės ir dvylikapirštės žarnos procedūros – kai būklė vidutinio sudėtingumo</t>
  </si>
  <si>
    <t>Skrandžio, stemplės ir dvylikapirštės žarnos procedūros – kai būklė nesudėtinga</t>
  </si>
  <si>
    <t>G03C</t>
  </si>
  <si>
    <t>Pilvaplėvės sąaugų pašalinimas – kai būklė sudėtinga</t>
  </si>
  <si>
    <t>Pilvaplėvės sąaugų pašalinimas – kai būklė vidutinio sudėtingumo</t>
  </si>
  <si>
    <t>Pilvaplėvės sąaugų pašalinimas – kai būklė nesudėtinga</t>
  </si>
  <si>
    <t>Mažosios plonosios ir storosios žarnos procedūros – kai būklė sudėtinga</t>
  </si>
  <si>
    <t>Mažosios plonosios ir storosios žarnos procedūros – kai būklė nesudėtinga</t>
  </si>
  <si>
    <t>G07B</t>
  </si>
  <si>
    <t>Apendektomija – kai būklė sudėtinga</t>
  </si>
  <si>
    <t>Apendektomija – kai būklė nesudėtinga</t>
  </si>
  <si>
    <t>Išvaržos procedūros – kai būklė sudėtinga</t>
  </si>
  <si>
    <t>Išvaržos procedūros – kai būklė nesudėtinga</t>
  </si>
  <si>
    <t>G11A</t>
  </si>
  <si>
    <t>G11B</t>
  </si>
  <si>
    <t>Išangės ir stomos procedūros – kai būklė sudėtinga</t>
  </si>
  <si>
    <t>Išangės ir stomos procedūros – kai būklė nesudėtinga</t>
  </si>
  <si>
    <t>Kitos virškinimo sistemos procedūros, atliekamos operacinėje, – kai būklė sudėtinga</t>
  </si>
  <si>
    <t>Kitos virškinimo sistemos procedūros, atliekamos operacinėje, – kai būklė vidutinio sudėtingumo</t>
  </si>
  <si>
    <t>Kitos virškinimo sistemos procedūros, atliekamos operacinėje,  – kai būklė nesudėtinga</t>
  </si>
  <si>
    <t>Sudėtinga endoskopija</t>
  </si>
  <si>
    <t>Sudėtinga endoskopija – kai būklė sudėtinga</t>
  </si>
  <si>
    <t>Sudėtinga endoskopija – kai būklė nesudėtinga</t>
  </si>
  <si>
    <t>Gastroskopija</t>
  </si>
  <si>
    <t>G47C</t>
  </si>
  <si>
    <t>Gastroskopija – kai būklė sudėtinga</t>
  </si>
  <si>
    <t>Gastroskopija – kai būklė vidutiniškai sudėtinga</t>
  </si>
  <si>
    <t>Gastroskopija – kai būklė nesudėtinga</t>
  </si>
  <si>
    <t>Kolonoskopija – kai būklė sudėtinga</t>
  </si>
  <si>
    <t>Kolonoskopija – kai būklė nesudėtinga</t>
  </si>
  <si>
    <t>Virškinimo organų piktybinis navikas – kai būklė sudėtinga</t>
  </si>
  <si>
    <t>Virškinimo organų piktybinis navikas – kai būklė nesudėtinga</t>
  </si>
  <si>
    <t>G61A</t>
  </si>
  <si>
    <t>Kraujavimas į virškinamąjį traktą – kai būklė sudėtinga</t>
  </si>
  <si>
    <t>Kraujavimas į virškinamąjį traktą – kai būklė nesudėtinga</t>
  </si>
  <si>
    <t>Uždegiminė žarnų liga – kai būklė sudėtinga</t>
  </si>
  <si>
    <t>Uždegiminė žarnų liga – kai būklė nesudėtinga</t>
  </si>
  <si>
    <t>Virškinamojo trakto obstrukcija – kai būklė sudėtinga</t>
  </si>
  <si>
    <t>Virškinamojo trakto obstrukcija – kai būklė nesudėtinga</t>
  </si>
  <si>
    <t>G66A</t>
  </si>
  <si>
    <t>G66B</t>
  </si>
  <si>
    <t>Pilvo skausmas ar mezenterinis adenitas – kai būklė sudėtinga</t>
  </si>
  <si>
    <t>Pilvo skausmas ar mezenterinis adenitas – kai būklė nesudėtinga</t>
  </si>
  <si>
    <t>Ezofagitas ir gastroenteritas – kai būklė sudėtinga</t>
  </si>
  <si>
    <t>Ezofagitas ir gastroenteritas – – kai būklė nesudėtinga</t>
  </si>
  <si>
    <t>Kitos virškinimo sistemos ligos – – kai būklė sudėtinga</t>
  </si>
  <si>
    <t>Kitos virškinimo sistemos ligos – – kai būklė nesudėtinga</t>
  </si>
  <si>
    <t>Kasos, kepenų ir šuntavimo procedūros – kai būklė sudėtinga</t>
  </si>
  <si>
    <t>H01C</t>
  </si>
  <si>
    <t>Kasos, kepenų ir šuntavimo procedūros – kai būklė vidutinio sudėtingumo</t>
  </si>
  <si>
    <t>Kasos, kepenų ir šuntavimo procedūros – kai būklė nesudėtinga</t>
  </si>
  <si>
    <t>Didžiosios tulžies pūslės ir latakų procedūros – kai būklė sudėtinga</t>
  </si>
  <si>
    <t>Didžiosios tulžies pūslės ir latakų procedūros – kai būklė nesudėtinga</t>
  </si>
  <si>
    <t>Kitos kepenų, tulžies pūslės, tulžies latakų ir kasos procedūros, atliekamos operacinėje</t>
  </si>
  <si>
    <t>H06C</t>
  </si>
  <si>
    <t>H07C</t>
  </si>
  <si>
    <t>Atviroji cholecistektomija – kai būklė sudėtinga</t>
  </si>
  <si>
    <t>Atvirojji cholecistektomija – kai būklė vidutinio sudėtingumo</t>
  </si>
  <si>
    <t>Atvirojji cholecistektomija – kai būklė nesudėtinga</t>
  </si>
  <si>
    <t>H08A</t>
  </si>
  <si>
    <t>Laparoskopinė cholecistektomija – kai būklė sudėtinga</t>
  </si>
  <si>
    <t>Laparoskopinė cholecistektomija – kai būklė nesudėtinga</t>
  </si>
  <si>
    <t>Endoskopinės retrogradinė cholangiopankreatografija (ERCP)</t>
  </si>
  <si>
    <t>H43C</t>
  </si>
  <si>
    <t>Endoskopinės retrogradinė cholangiopankreatografija (ERCP) – kai būklė sudėtinga</t>
  </si>
  <si>
    <t>Endoskopinės retrogradinė cholangiopankreatografija (ERCP) – kai būklė vidutinio sudėtingumo</t>
  </si>
  <si>
    <t>Endoskopinės retrogradinė cholangiopankreatografija (ERCP) – kai būklė nesudėtinga</t>
  </si>
  <si>
    <t>Hepatobiliarinės sistemos ir kasos piktybinis navikas – kai būklė sudėtinga</t>
  </si>
  <si>
    <t>Hepatobiliarinės sistemos ir kasos piktybinis navikas – kai būklė nesudėtinga</t>
  </si>
  <si>
    <t>H62A</t>
  </si>
  <si>
    <t>Kasos ligos (išskyrus piktybinį naviką) – kai būklė sudėtinga</t>
  </si>
  <si>
    <t>Kasos ligos (išskyrus piktybinį naviką) – kai būklė nesudėtinga</t>
  </si>
  <si>
    <t>H63B</t>
  </si>
  <si>
    <t>H63C</t>
  </si>
  <si>
    <t>Kitos kepenų ligos</t>
  </si>
  <si>
    <t>Kitos kepenų ligos - kai būklė sudėtinga</t>
  </si>
  <si>
    <t>Kitos kepenų ligos - kai būklė nesudėtinga</t>
  </si>
  <si>
    <t>Kitos kepenų ligos - kai būklė vidutinio sudėtingumo</t>
  </si>
  <si>
    <t>H64B</t>
  </si>
  <si>
    <t>Tulžies pūslės ir latakų ligos – kai būklė sudėtinga</t>
  </si>
  <si>
    <t>Tulžies pūslės ir latakų ligos – kai būklė nesudėtinga</t>
  </si>
  <si>
    <t>Audinių su mikrovaskuline kojyte perkėlimas arba odos persodinimas (išskyrus plaštaką)</t>
  </si>
  <si>
    <t>Audinių su mikrovaskuline kojyte perkėlimas arba odos persodinimas (išskyrus plaštaką) - kai būklė sudėtinga</t>
  </si>
  <si>
    <t>I02C</t>
  </si>
  <si>
    <t>Audinių su mikrovaskuline kojyte perkėlimas arba odos persodinimas (išskyrus plaštaką) - kai būklė nesudėtinga</t>
  </si>
  <si>
    <t>Audinių su mikrovaskuline kojyte perkėlimas arba odos persodinimas (išskyrus plaštaką) - kai būklė vidutinio sudėtingumo</t>
  </si>
  <si>
    <t>Įvairios raumenų ir kaulų procedūros, atliekamos dėl kaulo ar sąnario infekcijos arba uždegimo</t>
  </si>
  <si>
    <t>I12A</t>
  </si>
  <si>
    <t>I12B</t>
  </si>
  <si>
    <t>I25B</t>
  </si>
  <si>
    <t>Kaulų ir sąnarių diagnostinės procedūros (įskaitant biopsiją) – kai būklė sudėtinga</t>
  </si>
  <si>
    <t>Kaulų ir sąnarių diagnostinės procedūros (įskaitant biopsiją) – kai būklė nesudėtinga</t>
  </si>
  <si>
    <t>Minkštųjų audinių procedūros – kai būklė sudėtinga</t>
  </si>
  <si>
    <t>Minkštųjų audinių procedūros – kai būklė nesudėtinga</t>
  </si>
  <si>
    <t>I28C</t>
  </si>
  <si>
    <t>Kitos raumenų ir kaulų procedūros – kai būklė sudėtinga</t>
  </si>
  <si>
    <t>Kitos raumenų ir kaulų procedūros – kai būklė vidutinio sudėtingumo</t>
  </si>
  <si>
    <t>Kitos raumenų ir kaulų procedūros – kai būklė nesudėtinga</t>
  </si>
  <si>
    <t>Raumenų ir kaulų piktybiniai navikai – kai būklė sudėtinga</t>
  </si>
  <si>
    <t>Raumenų ir kaulų piktybiniai navikai – kai būklė nesudėtinga</t>
  </si>
  <si>
    <t>I69B</t>
  </si>
  <si>
    <t>Kaulų ligos ir artropatijos – kai būklė sudėtinga</t>
  </si>
  <si>
    <t>Kaulų ligos ir artropatijos – kai būklė nesudėtinga</t>
  </si>
  <si>
    <t>J06A</t>
  </si>
  <si>
    <t>J06B</t>
  </si>
  <si>
    <t>J07A</t>
  </si>
  <si>
    <t>J07B</t>
  </si>
  <si>
    <t>J08C</t>
  </si>
  <si>
    <t>Kitos odos persodinimo ir negyvybingų audinių pašalinimo procedūros</t>
  </si>
  <si>
    <t>Kitos odos persodinimo ir negyvybingų audinių pašalinimo procedūros - kai būklė sudėtinga</t>
  </si>
  <si>
    <t>Kitos odos persodinimo ir negyvybingų audinių pašalinimo procedūros - kai būklė vidutinio sudėtingumo</t>
  </si>
  <si>
    <t>Kitos odos persodinimo ir negyvybingų audinių pašalinimo procedūros - kai būklė nesudėtinga</t>
  </si>
  <si>
    <t>J10A</t>
  </si>
  <si>
    <t>J10B</t>
  </si>
  <si>
    <t>J11A</t>
  </si>
  <si>
    <t>J11B</t>
  </si>
  <si>
    <t>Kitos odos, poodinių audinių ir krūties procedūros - kai būklė nesudėtinga</t>
  </si>
  <si>
    <t>Kitos odos, poodinių audinių ir krūties procedūros - kai būklė sudėtinga</t>
  </si>
  <si>
    <t>Kojos procedūros, kai nėra opos arba celiulito - kai būklė sudėtinga</t>
  </si>
  <si>
    <t>Kojos procedūros, kai nėra opos arba celiulito - kai būklė nesudėtinga</t>
  </si>
  <si>
    <t>Krūties piktybiniai navikai – kai būklė sudėtinga</t>
  </si>
  <si>
    <t>Krūties piktybiniai navikai – kai būklė nesudėtinga</t>
  </si>
  <si>
    <t>Krūties nepiktybiniai pažeidimai – kai būklė sudėtinga</t>
  </si>
  <si>
    <t>Krūties nepiktybiniai pažeidimai – kai būklė nesudėtinga</t>
  </si>
  <si>
    <t>J63A</t>
  </si>
  <si>
    <t>J64A</t>
  </si>
  <si>
    <t>Celiulitas – kai būklė sudėtinga</t>
  </si>
  <si>
    <t>Celiulitas – kai būklė nesudėtinga</t>
  </si>
  <si>
    <t>J67B</t>
  </si>
  <si>
    <t>Nedideli odos pažeidimai - kai būklė sudėtinga</t>
  </si>
  <si>
    <t>Nedideli odos pažeidimai - kai būklė nesudėtinga</t>
  </si>
  <si>
    <t>Didieji odos pažeidimai – kai būklė sudėtinga</t>
  </si>
  <si>
    <t>Didieji odos pažeidimai – kai būklė nesudėtinga</t>
  </si>
  <si>
    <t>Odos piktybinis navikas – kai būklė sudėtinga</t>
  </si>
  <si>
    <t>J69C</t>
  </si>
  <si>
    <t>Odos piktybinis navikas – kai būklė vidutinio sudėtingumo</t>
  </si>
  <si>
    <t>Odos piktybinis navikas – kai būklė nesudėtinga</t>
  </si>
  <si>
    <t>Skydliaukės procedūros – kai būklė sudėtinga</t>
  </si>
  <si>
    <t>Skydliaukės procedūros – kai būklė nesudėtinga</t>
  </si>
  <si>
    <t>Įvairūs metaboliniai sutrikimai</t>
  </si>
  <si>
    <t>K62A</t>
  </si>
  <si>
    <t>K62C</t>
  </si>
  <si>
    <t>Įvairūs metaboliniai sutrikimai - kai būklė sudėtinga</t>
  </si>
  <si>
    <t>Įvairūs metaboliniai sutrikimai - kai būklė vidutinio sudėtingumo</t>
  </si>
  <si>
    <t>Įvairūs metaboliniai sutrikimai - kai būklė nesudėtinga</t>
  </si>
  <si>
    <t>Įgimti metabolizmo sutrikimai – kai būklė sudėtinga</t>
  </si>
  <si>
    <t>Įgimti metabolizmo sutrikimai – kai būklė nesudėtinga</t>
  </si>
  <si>
    <t>Endokrininės ligos</t>
  </si>
  <si>
    <t>Endokrininės ligos - kai būklė sudėtinga</t>
  </si>
  <si>
    <t>Endokrininės ligos - kai būklė nesudėtinga</t>
  </si>
  <si>
    <t>Transuretrinė prostatektomija dėl šlapimo takų ligų (sutrikimų)</t>
  </si>
  <si>
    <t>Transuretrinė prostatektomija dėl šlapimo takų ligų (sutrikimų) - kai būklė sudėtinga</t>
  </si>
  <si>
    <t>Transuretrinė prostatektomija dėl šlapimo takų ligų (sutrikimų) - kai būklė nesudėtinga</t>
  </si>
  <si>
    <t>L06C</t>
  </si>
  <si>
    <t>Mažosios šlapimo pūslės procedūros – kai būklė sudėtinga</t>
  </si>
  <si>
    <t>Mažosios šlapimo pūslės procedūros – kai būklė nesudėtinga</t>
  </si>
  <si>
    <t>Mažosios šlapimo pūslės procedūros – kai būklė vidutinio sudėtingumo</t>
  </si>
  <si>
    <t>Kitos transuretrinės procedūros (išskyrus prostatektomiją)</t>
  </si>
  <si>
    <t>Kitos transuretrinės procedūros (išskyrus prostatektomiją) – kai būklė sudėtinga</t>
  </si>
  <si>
    <t>Transuretrinės procedūros (išskyrus prostatektomiją) – kai būklė nesudėtinga</t>
  </si>
  <si>
    <t>Šlaplės procedūros – kai būklė sudėtinga</t>
  </si>
  <si>
    <t>Šlaplės procedūros – kai būklė nesudėtinga</t>
  </si>
  <si>
    <t>L60A</t>
  </si>
  <si>
    <t>Inkstų nepakankamumas – kai būklė sudėtinga</t>
  </si>
  <si>
    <t>Inkstų nepakankamumas – kai būklė vidutinio sudėtingumo</t>
  </si>
  <si>
    <t>Inkstų nepakankamumas – kai būklė nesudėtinga</t>
  </si>
  <si>
    <t>Inkstų ir šlapimo takų navikai – kai būklė sudėtinga</t>
  </si>
  <si>
    <t>Inkstų ir šlapimo takų navikai – kai būklė nesudėtinga</t>
  </si>
  <si>
    <t>Inkstų ir šlapimo takų infekcijos – kai būklė sudėtinga</t>
  </si>
  <si>
    <t>Inkstų ir šlapimo takų infekcijos – kai būklė nesudėtinga</t>
  </si>
  <si>
    <t>L64A</t>
  </si>
  <si>
    <t>L64B</t>
  </si>
  <si>
    <t>Inkstų ir šlapimo takų ligų požymiai bei simptomai</t>
  </si>
  <si>
    <t>Šlapimo takų akmenys ir obstrukcija – kai būklė sudėtinga</t>
  </si>
  <si>
    <t>Šlapimo takų akmenys ir obstrukcija – kai būklė nesudėtinga</t>
  </si>
  <si>
    <t>Inkstų ir šlapimo takų ligų požymiai bei simptomai – kai būklė sudėtinga</t>
  </si>
  <si>
    <t>Inkstų ir šlapimo takų ligų požymiai bei simptomai – kai būklė nesudėtinga</t>
  </si>
  <si>
    <t>Šlaplės susiaurėjimas</t>
  </si>
  <si>
    <t>L67C</t>
  </si>
  <si>
    <t>Kitos inkstų ir šlapimo takų ligos – kai būklė sudėtinga</t>
  </si>
  <si>
    <t>Kitos inkstų ir šlapimo takų ligos – kai būklė nesudėtinga</t>
  </si>
  <si>
    <t>Kitos inkstų ir šlapimo takų ligos – kai būklė vidutinio sudėtingumo</t>
  </si>
  <si>
    <t>Didžiosios vyro dubens procedūros – kai būklė sudėtinga</t>
  </si>
  <si>
    <t>Didžiosios vyro dubens procedūros – kai būklė nesudėtinga</t>
  </si>
  <si>
    <t>Transuretrinė prostatektomija, atliekama dėl reprodukcinės sistemos ligos (sutrikimų)</t>
  </si>
  <si>
    <t>M03A</t>
  </si>
  <si>
    <t>M03B</t>
  </si>
  <si>
    <t xml:space="preserve">Varpos procedūros – kai būklė sudėtinga </t>
  </si>
  <si>
    <t>Varpos procedūros – kai būklė nesudėtinga</t>
  </si>
  <si>
    <t>Kitos vyrų reprodukcinės sistemos procedūros, atliekamos operacinėje</t>
  </si>
  <si>
    <t>Vyro reprodukcinės sistemos piktybinis navikas – kai būklė sudėtinga</t>
  </si>
  <si>
    <t>Vyro reprodukcinės sistemos piktybinis navikas – kai būklė nesudėtinga</t>
  </si>
  <si>
    <t>M61A</t>
  </si>
  <si>
    <t>M61B</t>
  </si>
  <si>
    <t>Gerybinė priešinės liaukos hipertrofija – kai būklė sudėtinga</t>
  </si>
  <si>
    <t>Gerybinė priešinės liaukos hipertrofija – kai būklė nesudėtinga</t>
  </si>
  <si>
    <t>M62A</t>
  </si>
  <si>
    <t>M62B</t>
  </si>
  <si>
    <t>M64A</t>
  </si>
  <si>
    <t>M64B</t>
  </si>
  <si>
    <t>Vyro reprodukcinės sistemos uždegimas – kai būklė sudėtinga</t>
  </si>
  <si>
    <t>Vyro reprodukcinės sistemos uždegimas – kai būklė nesudėtinga</t>
  </si>
  <si>
    <t>Kitos vyrų reprodukcinės sistemos ligos – kai būklė sudėtinga</t>
  </si>
  <si>
    <t>Kitos vyrų reprodukcinės sistemos ligos – kai būklė nesudėtinga</t>
  </si>
  <si>
    <t>N01A</t>
  </si>
  <si>
    <t>N01B</t>
  </si>
  <si>
    <t>Dubens evisceracija ir radikali vulvektomija – kai būklė sudėtinga</t>
  </si>
  <si>
    <t>Histerektomija, atliekama dėl nepiktybinės patologijos</t>
  </si>
  <si>
    <t>Dubens evisceracija ir radikali vulvektomija – kai būklė nesudėtinga</t>
  </si>
  <si>
    <t>Ovarektomija ir sudėtingos kiaušintakių procedūros, atliekamos dėl nepiktybinės patologijos</t>
  </si>
  <si>
    <t>Ovarektomija ir sudėtingos kiaušintakių procedūros, atliekamos dėl nepiktybinės patologijos – kai būklė sudėtinga</t>
  </si>
  <si>
    <t>Ovarektomija ir sudėtingos kiaušintakių procedūros, atliekamos dėl nepiktybinės patologijos – kai būklė nesudėtinga</t>
  </si>
  <si>
    <t>N06A</t>
  </si>
  <si>
    <t>Moters reprodukcinės sistemos rekonstrukcinės procedūros – kai būklė sudėtinga</t>
  </si>
  <si>
    <t>Moters reprodukcinės sistemos rekonstrukcinės procedūros – kai būklė nesudėtinga</t>
  </si>
  <si>
    <t>N07A</t>
  </si>
  <si>
    <t>N07B</t>
  </si>
  <si>
    <t>Kitos makšties, gimdos kaklelio ir vulvos procedūros</t>
  </si>
  <si>
    <t>N11A</t>
  </si>
  <si>
    <t>N11B</t>
  </si>
  <si>
    <t>N12C</t>
  </si>
  <si>
    <t>Moters reprodukcinės sistemos piktybinis navikas – kai būklė sudėtinga</t>
  </si>
  <si>
    <t>Moters reprodukcinės sistemos piktybinis navikas – kai būklė nesudėtinga</t>
  </si>
  <si>
    <t>N61A</t>
  </si>
  <si>
    <t>N61B</t>
  </si>
  <si>
    <t>Moters reprodukcinės sistemos infekcijos – kai būklė sudėtinga</t>
  </si>
  <si>
    <t>Moters reprodukcinės sistemos infekcijos – kai būklė nesudėtinga</t>
  </si>
  <si>
    <t>Mėnesinių sutrikimai ir kiti moters reprodukcinės sistemos ligos (sutrikimai)</t>
  </si>
  <si>
    <t>N62A</t>
  </si>
  <si>
    <t>N62B</t>
  </si>
  <si>
    <t>Mėnesinių sutrikimai ir kiti moters reprodukcinės sistemos ligos (sutrikimai) – kai būklė sudėtinga</t>
  </si>
  <si>
    <t>Mėnesinių sutrikimai ir kiti moters reprodukcinės sistemos ligos (sutrikimai) – kai būklė nesudėtinga</t>
  </si>
  <si>
    <t>Abortas, kai taikomos procedūros atliekamos operacinėje</t>
  </si>
  <si>
    <t>Kraujo ir imuninės sistemos ligos, kai taikomos kitos operacinėje atliekamos procedūros</t>
  </si>
  <si>
    <t>Retikuloendotelinės sistemos ir imuninės sistemos ligos – kai būklė sudėtinga</t>
  </si>
  <si>
    <t>Retikuloendotelinės sistemos ir imuninės sistemos ligos – kai būklė nesudėtinga</t>
  </si>
  <si>
    <t>Q61A</t>
  </si>
  <si>
    <t>Q61C</t>
  </si>
  <si>
    <t>Eritrocitų sutrikimai – kai būklė sudėtinga</t>
  </si>
  <si>
    <t>Eritrocitų sutrikimai – kai būklė vidutinio sudėtingumo</t>
  </si>
  <si>
    <t>Eritrocitų sutrikimai – kai būklė nesudėtinga</t>
  </si>
  <si>
    <t>Q62A</t>
  </si>
  <si>
    <t>Q62B</t>
  </si>
  <si>
    <t>Koaguliacijos sutrikimai – kai būklė sudėtinga</t>
  </si>
  <si>
    <t>Koaguliacijos sutrikimai – kai būklė nesudėtinga</t>
  </si>
  <si>
    <t>Limfoma ir leukemija, kai taikomos didžiosios procedūros, atliekamos operacinėje</t>
  </si>
  <si>
    <t>Kiti navikai, kai taikomos didžiosios procedūros atliekamos operacinėje</t>
  </si>
  <si>
    <t>R03A</t>
  </si>
  <si>
    <t>R03C</t>
  </si>
  <si>
    <t>Limfoma ir leukemija, kai taikomos kitos procedūros, atliekamos operacinėje</t>
  </si>
  <si>
    <t>Kiti navikai, kai taikomos kitos procedūros, atliekamos operacinėje</t>
  </si>
  <si>
    <t>Limfoma ir neūminė leukemija – kai būklė sudėtinga</t>
  </si>
  <si>
    <t>Limfoma ir neūminė leukemija – kai būklė nesudėtinga</t>
  </si>
  <si>
    <t>R62C</t>
  </si>
  <si>
    <t>Kiti navikai – kai būklė sudėtinga</t>
  </si>
  <si>
    <t>Kiti navikai – kai būklė vidutinio sudėtingumo</t>
  </si>
  <si>
    <t>Kiti navikai – kai būklė nesudėtinga</t>
  </si>
  <si>
    <t>Infekcinės ir parazitinės ligos, kai taikomos operacinėje atliekamos procedūros</t>
  </si>
  <si>
    <t>T01B</t>
  </si>
  <si>
    <t>T01C</t>
  </si>
  <si>
    <t>T60C</t>
  </si>
  <si>
    <t>Septicemija - kai būklė sudėtinga</t>
  </si>
  <si>
    <t>Septicemija - kai būklė vidutinio sudėtingumo</t>
  </si>
  <si>
    <t>Septicemija - kai būklė nesudėtinga</t>
  </si>
  <si>
    <t>T61A</t>
  </si>
  <si>
    <t>Pooperacinės ir potrauminės infekcijos – kai būklė sudėtinga</t>
  </si>
  <si>
    <t>Pooperacinės ir potrauminės infekcijos – kai būklė nesudėtinga</t>
  </si>
  <si>
    <t>T62B</t>
  </si>
  <si>
    <t>Nežinomos kilmės karščiavimas – kai būklė sudėtinga</t>
  </si>
  <si>
    <t>Nežinomos kilmės karščiavimas – kai būklė nesudėtinga</t>
  </si>
  <si>
    <t>T64A</t>
  </si>
  <si>
    <t>T64B</t>
  </si>
  <si>
    <t>Kitos infekcinės ir parazitinės ligos – kai būklė sudėtinga</t>
  </si>
  <si>
    <t>Kitos infekcinės ir parazitinės ligos – kai būklė vidutinio sudėtingumo</t>
  </si>
  <si>
    <t>Kitos infekcinės ir parazitinės ligos – kai būklė nesudėtinga</t>
  </si>
  <si>
    <t>X06C</t>
  </si>
  <si>
    <t>Veiksniai, darantys įtaką sveikatos būklei ir kitos sveikatos priežiūros paslaugos</t>
  </si>
  <si>
    <t>Kitos sveikatos priežiūros paslaugos, kai taikomos operacinėje atliekamos procedūros</t>
  </si>
  <si>
    <t>Z64B</t>
  </si>
  <si>
    <t>801C</t>
  </si>
  <si>
    <t>Nesusijusios su pagrindine diagnoze procedūros, atliekamos operacinėje – kai būklė sudėtinga</t>
  </si>
  <si>
    <t>Nesusijusios su pagrindine diagnoze procedūros, atliekamos operacinėje – kai būklė nesudėtinga</t>
  </si>
  <si>
    <t>Nesusijusios su pagrindine diagnoze procedūros, atliekamos operacinėje – kai būklė vidutinio sudėtingumo</t>
  </si>
  <si>
    <t>16 = 8*15</t>
  </si>
  <si>
    <t>18 = 8*17</t>
  </si>
  <si>
    <t>G64B</t>
  </si>
  <si>
    <t>Ūminė paraplegija ar kvadriplegija, kai taikomos arba netaikomos operacinėje atliekamos procedūros, - kai būklė sudėtinga</t>
  </si>
  <si>
    <t>Ūminė paraplegija ar kvadriplegija, kai taikomos arba netaikomos operacinėje atliekamos procedūros, - kai būklė nesudėtinga</t>
  </si>
  <si>
    <t>Lėtinė ir nepatikslinta paraplegija ar kvadriplegija, kai taikomos arba netaikomos operacinėje atliekamos procedūros, - kai būklė sudėtinga</t>
  </si>
  <si>
    <t>Lėtinė ir nepatikslinta paraplegija ar kvadriplegija, kai taikomos arba netaikomos operacinėje atliekamos procedūros, - kai būklė vidutinio sudėtingumo</t>
  </si>
  <si>
    <t>Lėtinė ir nepatikslinta paraplegija ar kvadriplegija, kai taikomos arba netaikomos operacinėje atliekamos procedūros, - kai būklė nesudėtinga</t>
  </si>
  <si>
    <t>Tiesiosios žarnos rezekcija – kai būklė sudėtinga</t>
  </si>
  <si>
    <t>Tiesiosios žarnos rezekcija – kai būklė vidutinio sudėtingumo</t>
  </si>
  <si>
    <t>Tiesiosios žarnos rezekcija – kai būklė nesudėtinga</t>
  </si>
  <si>
    <t>Kepenų, tulžies pūslės ir tulžies latakų bei kasos ligos ir sutrikimai</t>
  </si>
  <si>
    <t>Kepenų, tulžies pūslės ir tulžies latakų diagnostinės procedūros</t>
  </si>
  <si>
    <t>Kitos kepenų, tulžies pūslės, tulžies latakų ir kasos procedūros, atliekamos operacinėje, - kai būklė sudėtinga</t>
  </si>
  <si>
    <t>Kitos kepenų, tulžies pūslės, tulžies latakų ir kasos procedūros, atliekamos operacinėje, - kai būklė vidutinio sudėtingumo</t>
  </si>
  <si>
    <t>Kitos kepenų, tulžies pūslės, tulžies latakų ir kasos procedūros, atliekamos operacinėje, - kai būklė nesudėtinga</t>
  </si>
  <si>
    <t>Kepenų, tulžies pūslės ir tulžies latakų diagnostinės procedūros – kai būklė sudėtinga</t>
  </si>
  <si>
    <t>Kepenų, tulžies pūslės ir tulžies latakų diagnostinės procedūros – kai būklė nesudėtinga</t>
  </si>
  <si>
    <t>Įvairios raumenų ir kaulų procedūros, atliekamos dėl kaulo ar sąnario infekcijos arba uždegimo, - kai būklė sudėtinga</t>
  </si>
  <si>
    <t>Įvairios raumenų ir kaulų procedūros, atliekamos dėl kaulo ar sąnario infekcijos arba uždegimo, - kai būklė vidutiniško sudėtingumo</t>
  </si>
  <si>
    <t>Įvairios raumenų ir kaulų procedūros, atliekamos dėl kaulo ar sąnario infekcijos arba uždegimo, - kai būklė nesudėtinga</t>
  </si>
  <si>
    <t>Didžiosios procedūros, atliekamos dėl krūties ligų, - kai būklė sudėtinga</t>
  </si>
  <si>
    <t>Didžiosios procedūros, atliekamos dėl krūties ligų, - kai būklė nesudėtinga</t>
  </si>
  <si>
    <t>Mažosios procedūros, atliekamos dėl krūties ligų, - kai būklė sudėtinga</t>
  </si>
  <si>
    <t>Mažosios procedūros, atliekamos dėl krūties ligų, - kai būklė nesudėtinga</t>
  </si>
  <si>
    <t>Odos, poodinių audinių ir krūties plastinės procedūros, atliekamos operacinėje, - kai būklė sudėtinga</t>
  </si>
  <si>
    <t>Odos, poodinių audinių ir krūties plastinės procedūros, atliekamos operacinėje, - kai būklė nesudėtinga</t>
  </si>
  <si>
    <t>Kitos endokrininės, mitybos ir metabolinės procedūros, atliekamos operacinėje, – kai būklė sudėtinga</t>
  </si>
  <si>
    <t>Kitos endokrininės, mitybos ir metabolinės procedūros, atliekamos operacinėje, – kai būklė nesudėtinga</t>
  </si>
  <si>
    <t>Inksto, šlapimtakio ir didžiosios šlapimo pūslės procedūros, atliekamos dėl naviko, - kai būklė sudėtinga</t>
  </si>
  <si>
    <t>Inksto, šlapimtakio ir didžiosios šlapimo pūslės procedūros, atliekamos dėl naviko, - kai būklė vidutiniškai sudėtinga</t>
  </si>
  <si>
    <t>Inksto, šlapimtakio ir didžiosios šlapimo pūslės procedūros, atliekamos dėl naviko, - kai būklė nesudėtinga</t>
  </si>
  <si>
    <t>Inksto, šlapimtakio ir didžiosios šlapimo pūslės procedūros, atliekamos dėl kitų priežasčių (ne dėl naviko), – kai būklė sudėtinga</t>
  </si>
  <si>
    <t>Inksto, šlapimtakio ir didžiosios šlapimo pūslės procedūros, atliekamos dėl kitų priežasčių (ne dėl naviko), – kai būklė vidutikiško sudėtingumo</t>
  </si>
  <si>
    <t>Inksto, šlapimtakio ir didžiosios šlapimo pūslės procedūros, atliekamos dėl kitų priežasčių (ne dėl naviko), – kai būklė nesudėtinga</t>
  </si>
  <si>
    <t>Transuretrinė prostatektomija, atliekama dėl reprodukcinės sistemos ligos (sutrikimų), – kai būklė sudėtinga</t>
  </si>
  <si>
    <t>Transuretrinė prostatektomija, atliekama dėl reprodukcinės sistemos ligos (sutrikimų), – kai būklė nesudėtinga</t>
  </si>
  <si>
    <t xml:space="preserve">Kitos vyrų reprodukcinės sistemos procedūros, atliekamos operacinėje, – kai būklė sudėtinga </t>
  </si>
  <si>
    <t xml:space="preserve">Kitos vyrų reprodukcinės sistemos procedūros, atliekamos operacinėje, – kai būklė nesudėtinga </t>
  </si>
  <si>
    <t>Histerektomija, atliekama dėl nepiktybinės patologijos, – kai būklė sudėtinga</t>
  </si>
  <si>
    <t>Histerektomija, atliekama dėl nepiktybinės patologijos, – kai būklė nesudėtinga</t>
  </si>
  <si>
    <t>Kitos gimdos ir gimdos priedų procedūros, atliekamos dėl nepiktybinės patologijo, – kai būklė sudėtinga</t>
  </si>
  <si>
    <t>Kitos gimdos ir gimdos priedų procedūros, atliekamos dėl nepiktybinės patologijo,s – kai būklė nesudėtinga</t>
  </si>
  <si>
    <t>Kitos moters reprodukcinės sistemos procedūros, atliekamos operacinėje, – kai būklė sudėtinga</t>
  </si>
  <si>
    <t>Kitos moters reprodukcinės sistemos procedūros, atliekamos operacinėje, – kai būklė nesudėtinga</t>
  </si>
  <si>
    <t>Gimdos ir gimdos priedų procedūros, atliekamos dėl piktybinio naviko, – kai būklė sudėtinga</t>
  </si>
  <si>
    <t>Gimdos ir gimdos priedų procedūros, atliekamos dėl piktybinio naviko, – kai būklė vidutinio sudėtingumo</t>
  </si>
  <si>
    <t>Gimdos ir gimdos priedų procedūros, atliekamos dėl piktybinio naviko, – kai būklė nesudėtinga</t>
  </si>
  <si>
    <t>Kraujo ir imuninės sistemos ligos, kai taikomos kitos operacinėje atliekamos procedūros, – kai būklė sudėtinga</t>
  </si>
  <si>
    <t>Kraujo ir imuninės sistemos ligos, kai taikomos kitos operacinėje atliekamos procedūros, – kai būklė nesudėtinga</t>
  </si>
  <si>
    <t>Limfoma ir leukemija, kai taikomos didžiosios procedūros, atliekamos operacinėje, – kai būklė sudėtinga</t>
  </si>
  <si>
    <t>Limfoma ir leukemija, kai taikomos didžiosios procedūros, atliekamos operacinėje, – kai būklė nesudėtinga</t>
  </si>
  <si>
    <t>Kiti navikai, kai taikomos didžiosios procedūros atliekamos operacinėje, – kai būklė sudėtinga</t>
  </si>
  <si>
    <t>Kiti navikai, kai taikomos didžiosios procedūros atliekamos operacinėje, – kai būklė vidutinio sudėtingumo</t>
  </si>
  <si>
    <t>Kiti navikai, kai taikomos didžiosios procedūros atliekamos operacinėje, – kai būklė nesudėtinga</t>
  </si>
  <si>
    <t>Limfoma ir leukemija, kai taikomos kitos procedūros, atliekamos operacinėje, – kai būklė sudėtinga</t>
  </si>
  <si>
    <t>Limfoma ir leukemija, kai taikomos kitos procedūros, atliekamos operacinėje, – kai būklė vidutinio sudėtingumo</t>
  </si>
  <si>
    <t>Limfoma ir leukemija, kai taikomos kitos procedūros, atliekamos operacinėje, – kai būklė nesudėtinga</t>
  </si>
  <si>
    <t>Kiti navikai, kai taikomos kitos procedūros, atliekamos operacinėje, – kai būklė sudėtinga</t>
  </si>
  <si>
    <t>Kiti navikai, kai taikomos kitos procedūros, atliekamos operacinėje, – kai būklė nesudėtinga</t>
  </si>
  <si>
    <t>Infekcinės ir parazitinės ligos, kai taikomos operacinėje atliekamos procedūros, – kai būklė sudėtinga</t>
  </si>
  <si>
    <t>Infekcinės ir parazitinės ligos, kai taikomos operacinėje atliekamos procedūros, – kai būklė vidutinio sudėtingumo</t>
  </si>
  <si>
    <t>Infekcinės ir parazitinės ligos, kai taikomos operacinėje atliekamos procedūros, – kai būklė nesudėtinga</t>
  </si>
  <si>
    <t>Kitos procedūros, atliekamos dėl kitų sužalojimų, – kai būklė sudėtinga</t>
  </si>
  <si>
    <t>Kitos procedūros, atliekamos dėl kitų sužalojimų, – kai būklė vidutinio sudėtingumo</t>
  </si>
  <si>
    <t>Kitos procedūros, atliekamos dėl kitų sužalojimų, – kai būklė nesudėtinga</t>
  </si>
  <si>
    <t>Kitos sveikatos priežiūros paslaugos, kai taikomos operacinėje atliekamos procedūro,s – kai būklė sudėtinga</t>
  </si>
  <si>
    <t>Kitos sveikatos priežiūros paslaugos, kai taikomos operacinėje atliekamos procedūros, – kai būklė nesudėtinga</t>
  </si>
  <si>
    <t>Kiti veiksniai, darantys įtaką sveikatos būklei, – kai būklė sudėtinga</t>
  </si>
  <si>
    <t>Kiti veiksniai, darantys įtaką sveikatos būklei, – kai būklė nesudėtinga</t>
  </si>
  <si>
    <t>* nustatoma kaina, kai pacientas gydomas 1 parą</t>
  </si>
  <si>
    <t>** nustatoma kaina, kai pacientas gydomas mažiau nei minimali gydymo trukmė. Skaičiuojama: "Paros gydymo kaina" plius lovadieniai minus 1 ir dauginama iš "Lovadienio kaina iki minimalios gydymo trukmės"</t>
  </si>
  <si>
    <t>Paros gydymo kaina*</t>
  </si>
  <si>
    <t>Lovadienio kaina iki minimalios gydymo trukmės**</t>
  </si>
  <si>
    <t>Minimali (min) gydymo trukmė</t>
  </si>
  <si>
    <t>Maksimali (max) gydymo trukmė</t>
  </si>
  <si>
    <t>Kaina nuo min iki max gydymo trukmės</t>
  </si>
  <si>
    <t>Lovadienio kaina virš maksimalios gydymo trukmės</t>
  </si>
  <si>
    <t>12 = 8*11</t>
  </si>
  <si>
    <t>13</t>
  </si>
  <si>
    <t xml:space="preserve">2025 m. vasario 27 d. įsakymo Nr. R18 -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</si>
</sst>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u/>
      <sz val="8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2" borderId="8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" fontId="1" fillId="2" borderId="6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25" xfId="0" applyNumberFormat="1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4" fontId="1" fillId="2" borderId="27" xfId="0" applyNumberFormat="1" applyFont="1" applyFill="1" applyBorder="1" applyAlignment="1">
      <alignment vertical="center" wrapText="1"/>
    </xf>
    <xf numFmtId="4" fontId="1" fillId="2" borderId="15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vertical="center" wrapText="1"/>
    </xf>
    <xf numFmtId="4" fontId="1" fillId="2" borderId="32" xfId="0" applyNumberFormat="1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vertical="center" wrapText="1"/>
    </xf>
    <xf numFmtId="164" fontId="1" fillId="0" borderId="37" xfId="0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6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164" fontId="1" fillId="0" borderId="38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31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0" fillId="0" borderId="24" xfId="0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" fontId="1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" fontId="1" fillId="0" borderId="22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40"/>
  <sheetViews>
    <sheetView tabSelected="1" workbookViewId="0">
      <pane xSplit="6" ySplit="6" topLeftCell="G274" activePane="bottomRight" state="frozen"/>
      <selection pane="topRight" activeCell="G1" sqref="G1"/>
      <selection pane="bottomLeft" activeCell="A7" sqref="A7"/>
      <selection pane="bottomRight" activeCell="G278" sqref="G278:H278"/>
    </sheetView>
  </sheetViews>
  <sheetFormatPr defaultColWidth="9.140625" defaultRowHeight="11.25" x14ac:dyDescent="0.25"/>
  <cols>
    <col min="1" max="1" width="9.140625" style="2" customWidth="1"/>
    <col min="2" max="2" width="16.85546875" style="33" customWidth="1"/>
    <col min="3" max="3" width="8.28515625" style="31" customWidth="1"/>
    <col min="4" max="4" width="7.7109375" style="2" customWidth="1"/>
    <col min="5" max="5" width="26.42578125" style="19" customWidth="1"/>
    <col min="6" max="6" width="5.5703125" style="4" customWidth="1"/>
    <col min="7" max="7" width="46.28515625" style="4" customWidth="1"/>
    <col min="8" max="8" width="7" style="15" bestFit="1" customWidth="1"/>
    <col min="9" max="9" width="5.7109375" style="37" customWidth="1"/>
    <col min="10" max="10" width="7" style="4" bestFit="1" customWidth="1"/>
    <col min="11" max="11" width="5.7109375" style="37" customWidth="1"/>
    <col min="12" max="12" width="7.7109375" style="4" customWidth="1"/>
    <col min="13" max="13" width="7.42578125" style="4" customWidth="1"/>
    <col min="14" max="14" width="7.5703125" style="4" customWidth="1"/>
    <col min="15" max="15" width="5.7109375" style="36" customWidth="1"/>
    <col min="16" max="16" width="7.85546875" style="3" bestFit="1" customWidth="1"/>
    <col min="17" max="17" width="6.140625" style="36" customWidth="1"/>
    <col min="18" max="18" width="7.7109375" style="1" customWidth="1"/>
    <col min="19" max="19" width="9.140625" style="1"/>
    <col min="20" max="20" width="10" style="1" bestFit="1" customWidth="1"/>
    <col min="21" max="16384" width="9.140625" style="1"/>
  </cols>
  <sheetData>
    <row r="1" spans="1:20" ht="11.25" customHeight="1" x14ac:dyDescent="0.25">
      <c r="N1" s="128" t="s">
        <v>532</v>
      </c>
      <c r="O1" s="128"/>
      <c r="P1" s="128"/>
      <c r="Q1" s="128"/>
      <c r="R1" s="128"/>
    </row>
    <row r="2" spans="1:20" ht="11.25" customHeight="1" x14ac:dyDescent="0.25">
      <c r="E2" s="129" t="s">
        <v>535</v>
      </c>
      <c r="F2" s="129"/>
      <c r="G2" s="129"/>
      <c r="N2" s="128" t="s">
        <v>540</v>
      </c>
      <c r="O2" s="128"/>
      <c r="P2" s="128"/>
      <c r="Q2" s="128"/>
      <c r="R2" s="128"/>
    </row>
    <row r="3" spans="1:20" ht="12" thickBot="1" x14ac:dyDescent="0.3">
      <c r="N3" s="130" t="s">
        <v>1021</v>
      </c>
      <c r="O3" s="130"/>
      <c r="P3" s="130"/>
      <c r="Q3" s="130"/>
      <c r="R3" s="130"/>
    </row>
    <row r="4" spans="1:20" s="2" customFormat="1" ht="34.5" customHeight="1" x14ac:dyDescent="0.25">
      <c r="A4" s="131" t="s">
        <v>479</v>
      </c>
      <c r="B4" s="133" t="s">
        <v>480</v>
      </c>
      <c r="C4" s="133" t="s">
        <v>481</v>
      </c>
      <c r="D4" s="134" t="s">
        <v>256</v>
      </c>
      <c r="E4" s="133" t="s">
        <v>211</v>
      </c>
      <c r="F4" s="134" t="s">
        <v>205</v>
      </c>
      <c r="G4" s="135" t="s">
        <v>211</v>
      </c>
      <c r="H4" s="138" t="s">
        <v>163</v>
      </c>
      <c r="I4" s="131" t="s">
        <v>1013</v>
      </c>
      <c r="J4" s="135"/>
      <c r="K4" s="137" t="s">
        <v>1014</v>
      </c>
      <c r="L4" s="135"/>
      <c r="M4" s="140" t="s">
        <v>1015</v>
      </c>
      <c r="N4" s="131" t="s">
        <v>1016</v>
      </c>
      <c r="O4" s="137" t="s">
        <v>1017</v>
      </c>
      <c r="P4" s="134"/>
      <c r="Q4" s="131" t="s">
        <v>1018</v>
      </c>
      <c r="R4" s="135"/>
    </row>
    <row r="5" spans="1:20" s="2" customFormat="1" ht="32.25" customHeight="1" x14ac:dyDescent="0.25">
      <c r="A5" s="132"/>
      <c r="B5" s="103"/>
      <c r="C5" s="103"/>
      <c r="D5" s="110"/>
      <c r="E5" s="103"/>
      <c r="F5" s="110"/>
      <c r="G5" s="136"/>
      <c r="H5" s="139"/>
      <c r="I5" s="34" t="s">
        <v>534</v>
      </c>
      <c r="J5" s="23" t="s">
        <v>533</v>
      </c>
      <c r="K5" s="64" t="s">
        <v>534</v>
      </c>
      <c r="L5" s="23" t="s">
        <v>533</v>
      </c>
      <c r="M5" s="141"/>
      <c r="N5" s="132"/>
      <c r="O5" s="64" t="s">
        <v>534</v>
      </c>
      <c r="P5" s="24" t="s">
        <v>533</v>
      </c>
      <c r="Q5" s="34" t="s">
        <v>534</v>
      </c>
      <c r="R5" s="23" t="s">
        <v>533</v>
      </c>
    </row>
    <row r="6" spans="1:20" s="30" customFormat="1" ht="12.75" customHeight="1" x14ac:dyDescent="0.25">
      <c r="A6" s="25" t="s">
        <v>247</v>
      </c>
      <c r="B6" s="32" t="s">
        <v>248</v>
      </c>
      <c r="C6" s="32" t="s">
        <v>249</v>
      </c>
      <c r="D6" s="26" t="s">
        <v>250</v>
      </c>
      <c r="E6" s="26" t="s">
        <v>251</v>
      </c>
      <c r="F6" s="26" t="s">
        <v>252</v>
      </c>
      <c r="G6" s="27" t="s">
        <v>253</v>
      </c>
      <c r="H6" s="81" t="s">
        <v>487</v>
      </c>
      <c r="I6" s="34" t="s">
        <v>254</v>
      </c>
      <c r="J6" s="28" t="s">
        <v>530</v>
      </c>
      <c r="K6" s="68">
        <v>11</v>
      </c>
      <c r="L6" s="28" t="s">
        <v>1019</v>
      </c>
      <c r="M6" s="25" t="s">
        <v>1020</v>
      </c>
      <c r="N6" s="25" t="s">
        <v>531</v>
      </c>
      <c r="O6" s="68">
        <v>15</v>
      </c>
      <c r="P6" s="29" t="s">
        <v>941</v>
      </c>
      <c r="Q6" s="63">
        <v>17</v>
      </c>
      <c r="R6" s="28" t="s">
        <v>942</v>
      </c>
    </row>
    <row r="7" spans="1:20" s="2" customFormat="1" ht="25.5" customHeight="1" x14ac:dyDescent="0.25">
      <c r="A7" s="116" t="s">
        <v>476</v>
      </c>
      <c r="B7" s="97" t="s">
        <v>477</v>
      </c>
      <c r="C7" s="101" t="s">
        <v>478</v>
      </c>
      <c r="D7" s="110">
        <v>801</v>
      </c>
      <c r="E7" s="111" t="s">
        <v>475</v>
      </c>
      <c r="F7" s="7" t="s">
        <v>164</v>
      </c>
      <c r="G7" s="54" t="s">
        <v>938</v>
      </c>
      <c r="H7" s="81">
        <v>1047.22</v>
      </c>
      <c r="I7" s="6">
        <v>2.157</v>
      </c>
      <c r="J7" s="21">
        <f>+ROUND(H7*I7,2)</f>
        <v>2258.85</v>
      </c>
      <c r="K7" s="65">
        <v>1.131</v>
      </c>
      <c r="L7" s="21">
        <f>+ROUND(H7*K7,2)</f>
        <v>1184.4100000000001</v>
      </c>
      <c r="M7" s="55">
        <v>8</v>
      </c>
      <c r="N7" s="55">
        <v>64</v>
      </c>
      <c r="O7" s="65">
        <v>10.074</v>
      </c>
      <c r="P7" s="17">
        <f>+ROUND(H7*O7,2)</f>
        <v>10549.69</v>
      </c>
      <c r="Q7" s="6">
        <v>0.29499999999999998</v>
      </c>
      <c r="R7" s="21">
        <f>+ROUND(H7*Q7,2)</f>
        <v>308.93</v>
      </c>
      <c r="S7" s="15"/>
      <c r="T7" s="80"/>
    </row>
    <row r="8" spans="1:20" ht="25.5" customHeight="1" x14ac:dyDescent="0.25">
      <c r="A8" s="116"/>
      <c r="B8" s="91"/>
      <c r="C8" s="101"/>
      <c r="D8" s="110"/>
      <c r="E8" s="111"/>
      <c r="F8" s="8" t="s">
        <v>0</v>
      </c>
      <c r="G8" s="54" t="s">
        <v>940</v>
      </c>
      <c r="H8" s="81">
        <f>+H$7</f>
        <v>1047.22</v>
      </c>
      <c r="I8" s="6">
        <v>1.4770000000000001</v>
      </c>
      <c r="J8" s="21">
        <f t="shared" ref="J8:J28" si="0">+ROUND(H8*I8,2)</f>
        <v>1546.74</v>
      </c>
      <c r="K8" s="65">
        <v>0.65300000000000002</v>
      </c>
      <c r="L8" s="21">
        <f t="shared" ref="L8:L28" si="1">+ROUND(H8*K8,2)</f>
        <v>683.83</v>
      </c>
      <c r="M8" s="55">
        <v>5</v>
      </c>
      <c r="N8" s="55">
        <v>43</v>
      </c>
      <c r="O8" s="65">
        <v>4.09</v>
      </c>
      <c r="P8" s="17">
        <f>+ROUND(H8*O8,2)</f>
        <v>4283.13</v>
      </c>
      <c r="Q8" s="6">
        <v>0.16</v>
      </c>
      <c r="R8" s="21">
        <f>+ROUND(H8*Q8,2)</f>
        <v>167.56</v>
      </c>
      <c r="S8" s="15"/>
    </row>
    <row r="9" spans="1:20" ht="25.5" customHeight="1" x14ac:dyDescent="0.25">
      <c r="A9" s="116"/>
      <c r="B9" s="92"/>
      <c r="C9" s="101"/>
      <c r="D9" s="110"/>
      <c r="E9" s="111"/>
      <c r="F9" s="8" t="s">
        <v>937</v>
      </c>
      <c r="G9" s="54" t="s">
        <v>939</v>
      </c>
      <c r="H9" s="81">
        <f>+H$7</f>
        <v>1047.22</v>
      </c>
      <c r="I9" s="6">
        <v>0.84399999999999997</v>
      </c>
      <c r="J9" s="21">
        <f t="shared" si="0"/>
        <v>883.85</v>
      </c>
      <c r="K9" s="65">
        <v>0</v>
      </c>
      <c r="L9" s="21">
        <f t="shared" si="1"/>
        <v>0</v>
      </c>
      <c r="M9" s="55">
        <v>2</v>
      </c>
      <c r="N9" s="55">
        <v>17</v>
      </c>
      <c r="O9" s="65">
        <v>1.141</v>
      </c>
      <c r="P9" s="17">
        <f t="shared" ref="P9:P28" si="2">+ROUND(H9*O9,2)</f>
        <v>1194.8800000000001</v>
      </c>
      <c r="Q9" s="6">
        <v>6.8000000000000005E-2</v>
      </c>
      <c r="R9" s="21">
        <f t="shared" ref="R9:R28" si="3">+ROUND(H9*Q9,2)</f>
        <v>71.209999999999994</v>
      </c>
      <c r="S9" s="15"/>
    </row>
    <row r="10" spans="1:20" ht="25.5" customHeight="1" x14ac:dyDescent="0.25">
      <c r="A10" s="116" t="s">
        <v>482</v>
      </c>
      <c r="B10" s="118" t="s">
        <v>483</v>
      </c>
      <c r="C10" s="101" t="s">
        <v>478</v>
      </c>
      <c r="D10" s="110" t="s">
        <v>255</v>
      </c>
      <c r="E10" s="111" t="s">
        <v>541</v>
      </c>
      <c r="F10" s="8" t="s">
        <v>1</v>
      </c>
      <c r="G10" s="11" t="s">
        <v>552</v>
      </c>
      <c r="H10" s="81">
        <f>+H$7</f>
        <v>1047.22</v>
      </c>
      <c r="I10" s="6">
        <v>2.4540000000000002</v>
      </c>
      <c r="J10" s="21">
        <f t="shared" si="0"/>
        <v>2569.88</v>
      </c>
      <c r="K10" s="65">
        <v>1.2450000000000001</v>
      </c>
      <c r="L10" s="21">
        <f t="shared" si="1"/>
        <v>1303.79</v>
      </c>
      <c r="M10" s="55">
        <v>16</v>
      </c>
      <c r="N10" s="55">
        <v>137</v>
      </c>
      <c r="O10" s="65">
        <v>21.122</v>
      </c>
      <c r="P10" s="17">
        <f t="shared" si="2"/>
        <v>22119.38</v>
      </c>
      <c r="Q10" s="6">
        <v>0.29899999999999999</v>
      </c>
      <c r="R10" s="21">
        <f t="shared" si="3"/>
        <v>313.12</v>
      </c>
      <c r="S10" s="15"/>
    </row>
    <row r="11" spans="1:20" ht="25.5" customHeight="1" x14ac:dyDescent="0.25">
      <c r="A11" s="116"/>
      <c r="B11" s="118"/>
      <c r="C11" s="101"/>
      <c r="D11" s="110"/>
      <c r="E11" s="111"/>
      <c r="F11" s="8" t="s">
        <v>2</v>
      </c>
      <c r="G11" s="11" t="s">
        <v>553</v>
      </c>
      <c r="H11" s="81">
        <f t="shared" ref="H11:H100" si="4">+H$7</f>
        <v>1047.22</v>
      </c>
      <c r="I11" s="6">
        <v>2.149</v>
      </c>
      <c r="J11" s="21">
        <f t="shared" si="0"/>
        <v>2250.48</v>
      </c>
      <c r="K11" s="65">
        <v>1.3919999999999999</v>
      </c>
      <c r="L11" s="21">
        <f t="shared" si="1"/>
        <v>1457.73</v>
      </c>
      <c r="M11" s="55">
        <v>9</v>
      </c>
      <c r="N11" s="55">
        <v>78</v>
      </c>
      <c r="O11" s="65">
        <v>13.282999999999999</v>
      </c>
      <c r="P11" s="17">
        <f t="shared" si="2"/>
        <v>13910.22</v>
      </c>
      <c r="Q11" s="6">
        <v>0.33400000000000002</v>
      </c>
      <c r="R11" s="21">
        <f t="shared" si="3"/>
        <v>349.77</v>
      </c>
      <c r="S11" s="15"/>
    </row>
    <row r="12" spans="1:20" ht="25.5" customHeight="1" x14ac:dyDescent="0.25">
      <c r="A12" s="116"/>
      <c r="B12" s="118"/>
      <c r="C12" s="101"/>
      <c r="D12" s="110"/>
      <c r="E12" s="111"/>
      <c r="F12" s="8" t="s">
        <v>548</v>
      </c>
      <c r="G12" s="11" t="s">
        <v>554</v>
      </c>
      <c r="H12" s="81">
        <f t="shared" si="4"/>
        <v>1047.22</v>
      </c>
      <c r="I12" s="6">
        <v>1.6659999999999999</v>
      </c>
      <c r="J12" s="21">
        <f t="shared" si="0"/>
        <v>1744.67</v>
      </c>
      <c r="K12" s="65">
        <v>1.091</v>
      </c>
      <c r="L12" s="21">
        <f t="shared" si="1"/>
        <v>1142.52</v>
      </c>
      <c r="M12" s="55">
        <v>7</v>
      </c>
      <c r="N12" s="55">
        <v>55</v>
      </c>
      <c r="O12" s="65">
        <v>8.2129999999999992</v>
      </c>
      <c r="P12" s="17">
        <f t="shared" si="2"/>
        <v>8600.82</v>
      </c>
      <c r="Q12" s="6">
        <v>0.29499999999999998</v>
      </c>
      <c r="R12" s="21">
        <f t="shared" si="3"/>
        <v>308.93</v>
      </c>
      <c r="S12" s="15"/>
    </row>
    <row r="13" spans="1:20" ht="25.5" customHeight="1" x14ac:dyDescent="0.25">
      <c r="A13" s="116" t="s">
        <v>484</v>
      </c>
      <c r="B13" s="118" t="s">
        <v>485</v>
      </c>
      <c r="C13" s="101" t="s">
        <v>478</v>
      </c>
      <c r="D13" s="102" t="s">
        <v>257</v>
      </c>
      <c r="E13" s="104" t="s">
        <v>542</v>
      </c>
      <c r="F13" s="8" t="s">
        <v>543</v>
      </c>
      <c r="G13" s="11" t="s">
        <v>555</v>
      </c>
      <c r="H13" s="81">
        <f t="shared" si="4"/>
        <v>1047.22</v>
      </c>
      <c r="I13" s="6">
        <v>2.0640000000000001</v>
      </c>
      <c r="J13" s="21">
        <f t="shared" si="0"/>
        <v>2161.46</v>
      </c>
      <c r="K13" s="65">
        <v>0.90500000000000003</v>
      </c>
      <c r="L13" s="21">
        <f t="shared" si="1"/>
        <v>947.73</v>
      </c>
      <c r="M13" s="55">
        <v>5</v>
      </c>
      <c r="N13" s="55">
        <v>37</v>
      </c>
      <c r="O13" s="65">
        <v>5.6859999999999999</v>
      </c>
      <c r="P13" s="17">
        <f t="shared" si="2"/>
        <v>5954.49</v>
      </c>
      <c r="Q13" s="6">
        <v>0.26</v>
      </c>
      <c r="R13" s="21">
        <f t="shared" si="3"/>
        <v>272.27999999999997</v>
      </c>
      <c r="S13" s="15"/>
    </row>
    <row r="14" spans="1:20" ht="25.5" customHeight="1" x14ac:dyDescent="0.25">
      <c r="A14" s="116"/>
      <c r="B14" s="118"/>
      <c r="C14" s="101"/>
      <c r="D14" s="108"/>
      <c r="E14" s="109"/>
      <c r="F14" s="8" t="s">
        <v>174</v>
      </c>
      <c r="G14" s="11" t="s">
        <v>556</v>
      </c>
      <c r="H14" s="81">
        <f t="shared" si="4"/>
        <v>1047.22</v>
      </c>
      <c r="I14" s="6">
        <v>1.427</v>
      </c>
      <c r="J14" s="21">
        <f t="shared" si="0"/>
        <v>1494.38</v>
      </c>
      <c r="K14" s="65">
        <v>0.53800000000000003</v>
      </c>
      <c r="L14" s="21">
        <f t="shared" si="1"/>
        <v>563.4</v>
      </c>
      <c r="M14" s="55">
        <v>4</v>
      </c>
      <c r="N14" s="55">
        <v>35</v>
      </c>
      <c r="O14" s="65">
        <v>3.0430000000000001</v>
      </c>
      <c r="P14" s="17">
        <f t="shared" si="2"/>
        <v>3186.69</v>
      </c>
      <c r="Q14" s="6">
        <v>0.123</v>
      </c>
      <c r="R14" s="21">
        <f t="shared" si="3"/>
        <v>128.81</v>
      </c>
      <c r="S14" s="15"/>
    </row>
    <row r="15" spans="1:20" ht="25.5" customHeight="1" x14ac:dyDescent="0.25">
      <c r="A15" s="116"/>
      <c r="B15" s="118"/>
      <c r="C15" s="101"/>
      <c r="D15" s="103"/>
      <c r="E15" s="105"/>
      <c r="F15" s="8" t="s">
        <v>544</v>
      </c>
      <c r="G15" s="11" t="s">
        <v>557</v>
      </c>
      <c r="H15" s="81">
        <f t="shared" si="4"/>
        <v>1047.22</v>
      </c>
      <c r="I15" s="6">
        <v>0</v>
      </c>
      <c r="J15" s="21">
        <f t="shared" si="0"/>
        <v>0</v>
      </c>
      <c r="K15" s="65">
        <v>0</v>
      </c>
      <c r="L15" s="21">
        <f t="shared" si="1"/>
        <v>0</v>
      </c>
      <c r="M15" s="55">
        <v>1</v>
      </c>
      <c r="N15" s="55">
        <v>7</v>
      </c>
      <c r="O15" s="65">
        <v>1.038</v>
      </c>
      <c r="P15" s="17">
        <f t="shared" si="2"/>
        <v>1087.01</v>
      </c>
      <c r="Q15" s="6">
        <v>8.7999999999999995E-2</v>
      </c>
      <c r="R15" s="21">
        <f t="shared" si="3"/>
        <v>92.16</v>
      </c>
      <c r="S15" s="15"/>
    </row>
    <row r="16" spans="1:20" ht="25.5" customHeight="1" x14ac:dyDescent="0.25">
      <c r="A16" s="116"/>
      <c r="B16" s="118"/>
      <c r="C16" s="101"/>
      <c r="D16" s="102" t="s">
        <v>258</v>
      </c>
      <c r="E16" s="104" t="s">
        <v>545</v>
      </c>
      <c r="F16" s="8" t="s">
        <v>546</v>
      </c>
      <c r="G16" s="11" t="s">
        <v>558</v>
      </c>
      <c r="H16" s="81">
        <f t="shared" si="4"/>
        <v>1047.22</v>
      </c>
      <c r="I16" s="6">
        <v>2.1930000000000001</v>
      </c>
      <c r="J16" s="21">
        <f t="shared" si="0"/>
        <v>2296.5500000000002</v>
      </c>
      <c r="K16" s="65">
        <v>1.089</v>
      </c>
      <c r="L16" s="21">
        <f t="shared" si="1"/>
        <v>1140.42</v>
      </c>
      <c r="M16" s="55">
        <v>3</v>
      </c>
      <c r="N16" s="55">
        <v>21</v>
      </c>
      <c r="O16" s="65">
        <v>4.37</v>
      </c>
      <c r="P16" s="17">
        <f t="shared" si="2"/>
        <v>4576.3500000000004</v>
      </c>
      <c r="Q16" s="6">
        <v>0.32</v>
      </c>
      <c r="R16" s="21">
        <f t="shared" si="3"/>
        <v>335.11</v>
      </c>
      <c r="S16" s="15"/>
    </row>
    <row r="17" spans="1:19" ht="25.5" customHeight="1" x14ac:dyDescent="0.25">
      <c r="A17" s="116"/>
      <c r="B17" s="118"/>
      <c r="C17" s="101"/>
      <c r="D17" s="103"/>
      <c r="E17" s="105"/>
      <c r="F17" s="8" t="s">
        <v>3</v>
      </c>
      <c r="G17" s="11" t="s">
        <v>559</v>
      </c>
      <c r="H17" s="81">
        <f t="shared" si="4"/>
        <v>1047.22</v>
      </c>
      <c r="I17" s="6">
        <v>0</v>
      </c>
      <c r="J17" s="21">
        <f t="shared" si="0"/>
        <v>0</v>
      </c>
      <c r="K17" s="65">
        <v>0</v>
      </c>
      <c r="L17" s="21">
        <f t="shared" si="1"/>
        <v>0</v>
      </c>
      <c r="M17" s="55">
        <v>1</v>
      </c>
      <c r="N17" s="55">
        <v>6</v>
      </c>
      <c r="O17" s="65">
        <v>1.3129999999999999</v>
      </c>
      <c r="P17" s="17">
        <f t="shared" si="2"/>
        <v>1375</v>
      </c>
      <c r="Q17" s="6">
        <v>0.185</v>
      </c>
      <c r="R17" s="21">
        <f t="shared" si="3"/>
        <v>193.74</v>
      </c>
      <c r="S17" s="15"/>
    </row>
    <row r="18" spans="1:19" ht="25.5" customHeight="1" x14ac:dyDescent="0.25">
      <c r="A18" s="116"/>
      <c r="B18" s="118"/>
      <c r="C18" s="101" t="s">
        <v>486</v>
      </c>
      <c r="D18" s="102" t="s">
        <v>259</v>
      </c>
      <c r="E18" s="104" t="s">
        <v>549</v>
      </c>
      <c r="F18" s="8" t="s">
        <v>146</v>
      </c>
      <c r="G18" s="11" t="s">
        <v>944</v>
      </c>
      <c r="H18" s="81">
        <f t="shared" si="4"/>
        <v>1047.22</v>
      </c>
      <c r="I18" s="6">
        <v>2.9740000000000002</v>
      </c>
      <c r="J18" s="21">
        <f t="shared" si="0"/>
        <v>3114.43</v>
      </c>
      <c r="K18" s="65">
        <v>1.98</v>
      </c>
      <c r="L18" s="21">
        <f t="shared" si="1"/>
        <v>2073.5</v>
      </c>
      <c r="M18" s="55">
        <v>5</v>
      </c>
      <c r="N18" s="55">
        <v>42</v>
      </c>
      <c r="O18" s="65">
        <v>10.894</v>
      </c>
      <c r="P18" s="17">
        <f t="shared" si="2"/>
        <v>11408.41</v>
      </c>
      <c r="Q18" s="6">
        <v>0.55500000000000005</v>
      </c>
      <c r="R18" s="21">
        <f t="shared" si="3"/>
        <v>581.21</v>
      </c>
      <c r="S18" s="15"/>
    </row>
    <row r="19" spans="1:19" ht="25.5" customHeight="1" x14ac:dyDescent="0.25">
      <c r="A19" s="116"/>
      <c r="B19" s="118"/>
      <c r="C19" s="101"/>
      <c r="D19" s="103"/>
      <c r="E19" s="105"/>
      <c r="F19" s="8" t="s">
        <v>547</v>
      </c>
      <c r="G19" s="11" t="s">
        <v>945</v>
      </c>
      <c r="H19" s="81">
        <f t="shared" si="4"/>
        <v>1047.22</v>
      </c>
      <c r="I19" s="6">
        <v>1.8580000000000001</v>
      </c>
      <c r="J19" s="21">
        <f t="shared" si="0"/>
        <v>1945.73</v>
      </c>
      <c r="K19" s="65">
        <v>1.089</v>
      </c>
      <c r="L19" s="21">
        <f t="shared" si="1"/>
        <v>1140.42</v>
      </c>
      <c r="M19" s="55">
        <v>3</v>
      </c>
      <c r="N19" s="55">
        <v>23</v>
      </c>
      <c r="O19" s="65">
        <v>4.0359999999999996</v>
      </c>
      <c r="P19" s="17">
        <f t="shared" si="2"/>
        <v>4226.58</v>
      </c>
      <c r="Q19" s="6">
        <v>0.32300000000000001</v>
      </c>
      <c r="R19" s="21">
        <f t="shared" si="3"/>
        <v>338.25</v>
      </c>
      <c r="S19" s="15"/>
    </row>
    <row r="20" spans="1:19" ht="25.5" customHeight="1" x14ac:dyDescent="0.25">
      <c r="A20" s="116"/>
      <c r="B20" s="118"/>
      <c r="C20" s="101"/>
      <c r="D20" s="110" t="s">
        <v>260</v>
      </c>
      <c r="E20" s="111" t="s">
        <v>550</v>
      </c>
      <c r="F20" s="8" t="s">
        <v>4</v>
      </c>
      <c r="G20" s="11" t="s">
        <v>551</v>
      </c>
      <c r="H20" s="81">
        <f t="shared" si="4"/>
        <v>1047.22</v>
      </c>
      <c r="I20" s="6">
        <v>0.6</v>
      </c>
      <c r="J20" s="21">
        <f t="shared" si="0"/>
        <v>628.33000000000004</v>
      </c>
      <c r="K20" s="65">
        <v>0.57699999999999996</v>
      </c>
      <c r="L20" s="21">
        <f t="shared" si="1"/>
        <v>604.25</v>
      </c>
      <c r="M20" s="55">
        <v>4</v>
      </c>
      <c r="N20" s="55">
        <v>28</v>
      </c>
      <c r="O20" s="65">
        <v>2.33</v>
      </c>
      <c r="P20" s="17">
        <f t="shared" si="2"/>
        <v>2440.02</v>
      </c>
      <c r="Q20" s="6">
        <v>0.19900000000000001</v>
      </c>
      <c r="R20" s="21">
        <f t="shared" si="3"/>
        <v>208.4</v>
      </c>
      <c r="S20" s="15"/>
    </row>
    <row r="21" spans="1:19" ht="25.5" customHeight="1" x14ac:dyDescent="0.25">
      <c r="A21" s="116"/>
      <c r="B21" s="118"/>
      <c r="C21" s="101"/>
      <c r="D21" s="110"/>
      <c r="E21" s="111"/>
      <c r="F21" s="8" t="s">
        <v>5</v>
      </c>
      <c r="G21" s="11" t="s">
        <v>560</v>
      </c>
      <c r="H21" s="81">
        <f t="shared" si="4"/>
        <v>1047.22</v>
      </c>
      <c r="I21" s="6">
        <v>0.34499999999999997</v>
      </c>
      <c r="J21" s="21">
        <f t="shared" si="0"/>
        <v>361.29</v>
      </c>
      <c r="K21" s="65">
        <v>0.29099999999999998</v>
      </c>
      <c r="L21" s="21">
        <f t="shared" si="1"/>
        <v>304.74</v>
      </c>
      <c r="M21" s="55">
        <v>3</v>
      </c>
      <c r="N21" s="55">
        <v>23</v>
      </c>
      <c r="O21" s="65">
        <v>0.92700000000000005</v>
      </c>
      <c r="P21" s="17">
        <f t="shared" si="2"/>
        <v>970.77</v>
      </c>
      <c r="Q21" s="6">
        <v>8.4000000000000005E-2</v>
      </c>
      <c r="R21" s="21">
        <f t="shared" si="3"/>
        <v>87.97</v>
      </c>
      <c r="S21" s="15"/>
    </row>
    <row r="22" spans="1:19" ht="25.5" customHeight="1" x14ac:dyDescent="0.25">
      <c r="A22" s="116"/>
      <c r="B22" s="118"/>
      <c r="C22" s="101"/>
      <c r="D22" s="102" t="s">
        <v>261</v>
      </c>
      <c r="E22" s="104" t="s">
        <v>562</v>
      </c>
      <c r="F22" s="8" t="s">
        <v>561</v>
      </c>
      <c r="G22" s="11" t="s">
        <v>563</v>
      </c>
      <c r="H22" s="81">
        <f t="shared" si="4"/>
        <v>1047.22</v>
      </c>
      <c r="I22" s="6">
        <v>0.36499999999999999</v>
      </c>
      <c r="J22" s="21">
        <f t="shared" si="0"/>
        <v>382.24</v>
      </c>
      <c r="K22" s="65">
        <v>0.317</v>
      </c>
      <c r="L22" s="21">
        <f t="shared" si="1"/>
        <v>331.97</v>
      </c>
      <c r="M22" s="55">
        <v>3</v>
      </c>
      <c r="N22" s="55">
        <v>22</v>
      </c>
      <c r="O22" s="65">
        <v>0.998</v>
      </c>
      <c r="P22" s="17">
        <f t="shared" si="2"/>
        <v>1045.1300000000001</v>
      </c>
      <c r="Q22" s="6">
        <v>0.107</v>
      </c>
      <c r="R22" s="21">
        <f t="shared" si="3"/>
        <v>112.05</v>
      </c>
      <c r="S22" s="15"/>
    </row>
    <row r="23" spans="1:19" ht="25.5" customHeight="1" x14ac:dyDescent="0.25">
      <c r="A23" s="116"/>
      <c r="B23" s="118"/>
      <c r="C23" s="101"/>
      <c r="D23" s="103"/>
      <c r="E23" s="105"/>
      <c r="F23" s="8" t="s">
        <v>6</v>
      </c>
      <c r="G23" s="11" t="s">
        <v>564</v>
      </c>
      <c r="H23" s="81">
        <f t="shared" si="4"/>
        <v>1047.22</v>
      </c>
      <c r="I23" s="6">
        <v>0.129</v>
      </c>
      <c r="J23" s="21">
        <f t="shared" si="0"/>
        <v>135.09</v>
      </c>
      <c r="K23" s="65">
        <v>0.108</v>
      </c>
      <c r="L23" s="21">
        <f t="shared" si="1"/>
        <v>113.1</v>
      </c>
      <c r="M23" s="55">
        <v>3</v>
      </c>
      <c r="N23" s="55">
        <v>19</v>
      </c>
      <c r="O23" s="65">
        <v>0.34499999999999997</v>
      </c>
      <c r="P23" s="17">
        <f t="shared" si="2"/>
        <v>361.29</v>
      </c>
      <c r="Q23" s="6">
        <v>4.2999999999999997E-2</v>
      </c>
      <c r="R23" s="21">
        <f t="shared" si="3"/>
        <v>45.03</v>
      </c>
      <c r="S23" s="15"/>
    </row>
    <row r="24" spans="1:19" ht="25.5" customHeight="1" x14ac:dyDescent="0.25">
      <c r="A24" s="116"/>
      <c r="B24" s="118"/>
      <c r="C24" s="101"/>
      <c r="D24" s="102" t="s">
        <v>262</v>
      </c>
      <c r="E24" s="104" t="s">
        <v>566</v>
      </c>
      <c r="F24" s="8" t="s">
        <v>565</v>
      </c>
      <c r="G24" s="11" t="s">
        <v>567</v>
      </c>
      <c r="H24" s="81">
        <f t="shared" si="4"/>
        <v>1047.22</v>
      </c>
      <c r="I24" s="6">
        <v>0.66200000000000003</v>
      </c>
      <c r="J24" s="21">
        <f t="shared" si="0"/>
        <v>693.26</v>
      </c>
      <c r="K24" s="65">
        <v>0.64500000000000002</v>
      </c>
      <c r="L24" s="21">
        <f t="shared" si="1"/>
        <v>675.46</v>
      </c>
      <c r="M24" s="55">
        <v>3</v>
      </c>
      <c r="N24" s="55">
        <v>23</v>
      </c>
      <c r="O24" s="65">
        <v>1.952</v>
      </c>
      <c r="P24" s="17">
        <f t="shared" si="2"/>
        <v>2044.17</v>
      </c>
      <c r="Q24" s="6">
        <v>0.19</v>
      </c>
      <c r="R24" s="21">
        <f t="shared" si="3"/>
        <v>198.97</v>
      </c>
      <c r="S24" s="15"/>
    </row>
    <row r="25" spans="1:19" ht="25.5" customHeight="1" x14ac:dyDescent="0.25">
      <c r="A25" s="116"/>
      <c r="B25" s="118"/>
      <c r="C25" s="101"/>
      <c r="D25" s="103"/>
      <c r="E25" s="105"/>
      <c r="F25" s="8" t="s">
        <v>165</v>
      </c>
      <c r="G25" s="11" t="s">
        <v>568</v>
      </c>
      <c r="H25" s="81">
        <f t="shared" si="4"/>
        <v>1047.22</v>
      </c>
      <c r="I25" s="6">
        <v>0.23300000000000001</v>
      </c>
      <c r="J25" s="21">
        <f t="shared" si="0"/>
        <v>244</v>
      </c>
      <c r="K25" s="65">
        <v>0.20399999999999999</v>
      </c>
      <c r="L25" s="21">
        <f t="shared" si="1"/>
        <v>213.63</v>
      </c>
      <c r="M25" s="55">
        <v>3</v>
      </c>
      <c r="N25" s="55">
        <v>21</v>
      </c>
      <c r="O25" s="65">
        <v>0.64100000000000001</v>
      </c>
      <c r="P25" s="17">
        <f t="shared" si="2"/>
        <v>671.27</v>
      </c>
      <c r="Q25" s="6">
        <v>6.9000000000000006E-2</v>
      </c>
      <c r="R25" s="21">
        <f t="shared" si="3"/>
        <v>72.260000000000005</v>
      </c>
      <c r="S25" s="15"/>
    </row>
    <row r="26" spans="1:19" ht="25.5" customHeight="1" x14ac:dyDescent="0.25">
      <c r="A26" s="116"/>
      <c r="B26" s="118"/>
      <c r="C26" s="101"/>
      <c r="D26" s="110" t="s">
        <v>263</v>
      </c>
      <c r="E26" s="111" t="s">
        <v>569</v>
      </c>
      <c r="F26" s="8" t="s">
        <v>124</v>
      </c>
      <c r="G26" s="11" t="s">
        <v>946</v>
      </c>
      <c r="H26" s="81">
        <f t="shared" si="4"/>
        <v>1047.22</v>
      </c>
      <c r="I26" s="6">
        <v>1.546</v>
      </c>
      <c r="J26" s="21">
        <f t="shared" si="0"/>
        <v>1619</v>
      </c>
      <c r="K26" s="65">
        <v>0.83699999999999997</v>
      </c>
      <c r="L26" s="21">
        <f t="shared" si="1"/>
        <v>876.52</v>
      </c>
      <c r="M26" s="55">
        <v>10</v>
      </c>
      <c r="N26" s="55">
        <v>81</v>
      </c>
      <c r="O26" s="65">
        <v>9.0790000000000006</v>
      </c>
      <c r="P26" s="17">
        <f t="shared" si="2"/>
        <v>9507.7099999999991</v>
      </c>
      <c r="Q26" s="6">
        <v>0.24399999999999999</v>
      </c>
      <c r="R26" s="21">
        <f t="shared" si="3"/>
        <v>255.52</v>
      </c>
      <c r="S26" s="15"/>
    </row>
    <row r="27" spans="1:19" ht="33.75" x14ac:dyDescent="0.25">
      <c r="A27" s="116"/>
      <c r="B27" s="118"/>
      <c r="C27" s="101"/>
      <c r="D27" s="110"/>
      <c r="E27" s="111"/>
      <c r="F27" s="8" t="s">
        <v>570</v>
      </c>
      <c r="G27" s="11" t="s">
        <v>947</v>
      </c>
      <c r="H27" s="81">
        <f t="shared" si="4"/>
        <v>1047.22</v>
      </c>
      <c r="I27" s="6">
        <v>0.84799999999999998</v>
      </c>
      <c r="J27" s="21">
        <f t="shared" si="0"/>
        <v>888.04</v>
      </c>
      <c r="K27" s="65">
        <v>0.59599999999999997</v>
      </c>
      <c r="L27" s="21">
        <f t="shared" si="1"/>
        <v>624.14</v>
      </c>
      <c r="M27" s="55">
        <v>4</v>
      </c>
      <c r="N27" s="55">
        <v>28</v>
      </c>
      <c r="O27" s="65">
        <v>2.637</v>
      </c>
      <c r="P27" s="17">
        <f t="shared" si="2"/>
        <v>2761.52</v>
      </c>
      <c r="Q27" s="6">
        <v>0.188</v>
      </c>
      <c r="R27" s="21">
        <f t="shared" si="3"/>
        <v>196.88</v>
      </c>
      <c r="S27" s="15"/>
    </row>
    <row r="28" spans="1:19" ht="25.5" customHeight="1" x14ac:dyDescent="0.25">
      <c r="A28" s="116"/>
      <c r="B28" s="118"/>
      <c r="C28" s="101"/>
      <c r="D28" s="110"/>
      <c r="E28" s="111"/>
      <c r="F28" s="8" t="s">
        <v>192</v>
      </c>
      <c r="G28" s="11" t="s">
        <v>948</v>
      </c>
      <c r="H28" s="81">
        <f t="shared" si="4"/>
        <v>1047.22</v>
      </c>
      <c r="I28" s="6">
        <v>0.53300000000000003</v>
      </c>
      <c r="J28" s="21">
        <f t="shared" si="0"/>
        <v>558.16999999999996</v>
      </c>
      <c r="K28" s="65">
        <v>0.32500000000000001</v>
      </c>
      <c r="L28" s="21">
        <f t="shared" si="1"/>
        <v>340.35</v>
      </c>
      <c r="M28" s="55">
        <v>3</v>
      </c>
      <c r="N28" s="55">
        <v>24</v>
      </c>
      <c r="O28" s="65">
        <v>1.1819999999999999</v>
      </c>
      <c r="P28" s="17">
        <f t="shared" si="2"/>
        <v>1237.81</v>
      </c>
      <c r="Q28" s="6">
        <v>9.6000000000000002E-2</v>
      </c>
      <c r="R28" s="21">
        <f t="shared" si="3"/>
        <v>100.53</v>
      </c>
      <c r="S28" s="15"/>
    </row>
    <row r="29" spans="1:19" ht="25.5" customHeight="1" thickBot="1" x14ac:dyDescent="0.3">
      <c r="A29" s="67" t="s">
        <v>488</v>
      </c>
      <c r="B29" s="72" t="s">
        <v>489</v>
      </c>
      <c r="C29" s="71" t="s">
        <v>478</v>
      </c>
      <c r="D29" s="71" t="s">
        <v>264</v>
      </c>
      <c r="E29" s="72" t="s">
        <v>212</v>
      </c>
      <c r="F29" s="10" t="s">
        <v>125</v>
      </c>
      <c r="G29" s="13" t="s">
        <v>212</v>
      </c>
      <c r="H29" s="82">
        <f t="shared" si="4"/>
        <v>1047.22</v>
      </c>
      <c r="I29" s="35">
        <v>1.5309999999999999</v>
      </c>
      <c r="J29" s="22">
        <f>+ROUND(H29*I29,2)</f>
        <v>1603.29</v>
      </c>
      <c r="K29" s="66">
        <v>0</v>
      </c>
      <c r="L29" s="22">
        <f>+ROUND(H29*K29,2)</f>
        <v>0</v>
      </c>
      <c r="M29" s="67">
        <v>2</v>
      </c>
      <c r="N29" s="67">
        <v>17</v>
      </c>
      <c r="O29" s="66">
        <v>2.1190000000000002</v>
      </c>
      <c r="P29" s="18">
        <f>+ROUND(H29*O29,2)</f>
        <v>2219.06</v>
      </c>
      <c r="Q29" s="35">
        <v>0.13400000000000001</v>
      </c>
      <c r="R29" s="22">
        <f>+ROUND(H29*Q29,2)</f>
        <v>140.33000000000001</v>
      </c>
      <c r="S29" s="15"/>
    </row>
    <row r="30" spans="1:19" ht="25.5" customHeight="1" x14ac:dyDescent="0.25">
      <c r="A30" s="99" t="s">
        <v>490</v>
      </c>
      <c r="B30" s="97" t="s">
        <v>491</v>
      </c>
      <c r="C30" s="95" t="s">
        <v>478</v>
      </c>
      <c r="D30" s="110" t="s">
        <v>265</v>
      </c>
      <c r="E30" s="111" t="s">
        <v>266</v>
      </c>
      <c r="F30" s="8" t="s">
        <v>126</v>
      </c>
      <c r="G30" s="11" t="s">
        <v>571</v>
      </c>
      <c r="H30" s="81">
        <f t="shared" si="4"/>
        <v>1047.22</v>
      </c>
      <c r="I30" s="6">
        <v>4.2850000000000001</v>
      </c>
      <c r="J30" s="21">
        <f>+ROUND(H30*I30,2)</f>
        <v>4487.34</v>
      </c>
      <c r="K30" s="65">
        <v>0.91200000000000003</v>
      </c>
      <c r="L30" s="21">
        <f>+ROUND(H30*K30,2)</f>
        <v>955.06</v>
      </c>
      <c r="M30" s="55">
        <v>5</v>
      </c>
      <c r="N30" s="55">
        <v>42</v>
      </c>
      <c r="O30" s="65">
        <v>7.9329999999999998</v>
      </c>
      <c r="P30" s="17">
        <f>+ROUND(H30*O30,2)</f>
        <v>8307.6</v>
      </c>
      <c r="Q30" s="6">
        <v>0.22600000000000001</v>
      </c>
      <c r="R30" s="21">
        <f>+ROUND(H30*Q30,2)</f>
        <v>236.67</v>
      </c>
      <c r="S30" s="15"/>
    </row>
    <row r="31" spans="1:19" ht="25.5" customHeight="1" x14ac:dyDescent="0.25">
      <c r="A31" s="93"/>
      <c r="B31" s="91"/>
      <c r="C31" s="89"/>
      <c r="D31" s="110"/>
      <c r="E31" s="111"/>
      <c r="F31" s="8" t="s">
        <v>7</v>
      </c>
      <c r="G31" s="11" t="s">
        <v>572</v>
      </c>
      <c r="H31" s="81">
        <f t="shared" si="4"/>
        <v>1047.22</v>
      </c>
      <c r="I31" s="6">
        <v>2.6030000000000002</v>
      </c>
      <c r="J31" s="21">
        <f>+ROUND(H31*I31,2)</f>
        <v>2725.91</v>
      </c>
      <c r="K31" s="65">
        <v>0.63800000000000001</v>
      </c>
      <c r="L31" s="21">
        <f>+ROUND(H31*K31,2)</f>
        <v>668.13</v>
      </c>
      <c r="M31" s="55">
        <v>3</v>
      </c>
      <c r="N31" s="55">
        <v>22</v>
      </c>
      <c r="O31" s="65">
        <v>3.8780000000000001</v>
      </c>
      <c r="P31" s="17">
        <f>+ROUND(H31*O31,2)</f>
        <v>4061.12</v>
      </c>
      <c r="Q31" s="6">
        <v>0.16500000000000001</v>
      </c>
      <c r="R31" s="21">
        <f>+ROUND(H31*Q31,2)</f>
        <v>172.79</v>
      </c>
      <c r="S31" s="15"/>
    </row>
    <row r="32" spans="1:19" ht="25.5" customHeight="1" x14ac:dyDescent="0.25">
      <c r="A32" s="93"/>
      <c r="B32" s="91"/>
      <c r="C32" s="89"/>
      <c r="D32" s="110"/>
      <c r="E32" s="111"/>
      <c r="F32" s="8" t="s">
        <v>8</v>
      </c>
      <c r="G32" s="11" t="s">
        <v>573</v>
      </c>
      <c r="H32" s="81">
        <f t="shared" si="4"/>
        <v>1047.22</v>
      </c>
      <c r="I32" s="6">
        <v>1.7390000000000001</v>
      </c>
      <c r="J32" s="21">
        <f t="shared" ref="J32:J54" si="5">+ROUND(H32*I32,2)</f>
        <v>1821.12</v>
      </c>
      <c r="K32" s="65">
        <v>0</v>
      </c>
      <c r="L32" s="21">
        <f t="shared" ref="L32:L54" si="6">+ROUND(H32*K32,2)</f>
        <v>0</v>
      </c>
      <c r="M32" s="55">
        <v>2</v>
      </c>
      <c r="N32" s="55">
        <v>13</v>
      </c>
      <c r="O32" s="65">
        <v>2.2429999999999999</v>
      </c>
      <c r="P32" s="17">
        <f t="shared" ref="P32:P54" si="7">+ROUND(H32*O32,2)</f>
        <v>2348.91</v>
      </c>
      <c r="Q32" s="6">
        <v>0.17499999999999999</v>
      </c>
      <c r="R32" s="21">
        <f t="shared" ref="R32:R54" si="8">+ROUND(H32*Q32,2)</f>
        <v>183.26</v>
      </c>
      <c r="S32" s="15"/>
    </row>
    <row r="33" spans="1:19" ht="25.5" customHeight="1" x14ac:dyDescent="0.25">
      <c r="A33" s="93"/>
      <c r="B33" s="91"/>
      <c r="C33" s="89"/>
      <c r="D33" s="102" t="s">
        <v>267</v>
      </c>
      <c r="E33" s="104" t="s">
        <v>268</v>
      </c>
      <c r="F33" s="8" t="s">
        <v>574</v>
      </c>
      <c r="G33" s="11" t="s">
        <v>575</v>
      </c>
      <c r="H33" s="81">
        <f t="shared" si="4"/>
        <v>1047.22</v>
      </c>
      <c r="I33" s="6">
        <v>2.09</v>
      </c>
      <c r="J33" s="21">
        <f t="shared" si="5"/>
        <v>2188.69</v>
      </c>
      <c r="K33" s="65">
        <v>0</v>
      </c>
      <c r="L33" s="21">
        <f t="shared" si="6"/>
        <v>0</v>
      </c>
      <c r="M33" s="55">
        <v>2</v>
      </c>
      <c r="N33" s="55">
        <v>16</v>
      </c>
      <c r="O33" s="65">
        <v>2.6880000000000002</v>
      </c>
      <c r="P33" s="17">
        <f t="shared" si="7"/>
        <v>2814.93</v>
      </c>
      <c r="Q33" s="6">
        <v>0.13800000000000001</v>
      </c>
      <c r="R33" s="21">
        <f t="shared" si="8"/>
        <v>144.52000000000001</v>
      </c>
      <c r="S33" s="15"/>
    </row>
    <row r="34" spans="1:19" ht="25.5" customHeight="1" x14ac:dyDescent="0.25">
      <c r="A34" s="93"/>
      <c r="B34" s="91"/>
      <c r="C34" s="89"/>
      <c r="D34" s="103"/>
      <c r="E34" s="105"/>
      <c r="F34" s="8" t="s">
        <v>9</v>
      </c>
      <c r="G34" s="11" t="s">
        <v>576</v>
      </c>
      <c r="H34" s="81">
        <f t="shared" si="4"/>
        <v>1047.22</v>
      </c>
      <c r="I34" s="6">
        <v>1.2909999999999999</v>
      </c>
      <c r="J34" s="21">
        <f t="shared" si="5"/>
        <v>1351.96</v>
      </c>
      <c r="K34" s="65">
        <v>0</v>
      </c>
      <c r="L34" s="21">
        <f t="shared" si="6"/>
        <v>0</v>
      </c>
      <c r="M34" s="55">
        <v>2</v>
      </c>
      <c r="N34" s="55">
        <v>17</v>
      </c>
      <c r="O34" s="65">
        <v>1.59</v>
      </c>
      <c r="P34" s="17">
        <f t="shared" si="7"/>
        <v>1665.08</v>
      </c>
      <c r="Q34" s="6">
        <v>6.9000000000000006E-2</v>
      </c>
      <c r="R34" s="21">
        <f t="shared" si="8"/>
        <v>72.260000000000005</v>
      </c>
      <c r="S34" s="15"/>
    </row>
    <row r="35" spans="1:19" ht="25.5" customHeight="1" x14ac:dyDescent="0.25">
      <c r="A35" s="93"/>
      <c r="B35" s="91"/>
      <c r="C35" s="89"/>
      <c r="D35" s="40" t="s">
        <v>269</v>
      </c>
      <c r="E35" s="41" t="s">
        <v>577</v>
      </c>
      <c r="F35" s="8" t="s">
        <v>127</v>
      </c>
      <c r="G35" s="41" t="s">
        <v>577</v>
      </c>
      <c r="H35" s="81">
        <f t="shared" si="4"/>
        <v>1047.22</v>
      </c>
      <c r="I35" s="6">
        <v>2.306</v>
      </c>
      <c r="J35" s="21">
        <f t="shared" si="5"/>
        <v>2414.89</v>
      </c>
      <c r="K35" s="65">
        <v>0</v>
      </c>
      <c r="L35" s="21">
        <f t="shared" si="6"/>
        <v>0</v>
      </c>
      <c r="M35" s="55">
        <v>2</v>
      </c>
      <c r="N35" s="55">
        <v>14</v>
      </c>
      <c r="O35" s="65">
        <v>2.7989999999999999</v>
      </c>
      <c r="P35" s="17">
        <f t="shared" si="7"/>
        <v>2931.17</v>
      </c>
      <c r="Q35" s="6">
        <v>0.13600000000000001</v>
      </c>
      <c r="R35" s="21">
        <f t="shared" si="8"/>
        <v>142.41999999999999</v>
      </c>
      <c r="S35" s="15"/>
    </row>
    <row r="36" spans="1:19" ht="25.5" customHeight="1" x14ac:dyDescent="0.25">
      <c r="A36" s="94"/>
      <c r="B36" s="92"/>
      <c r="C36" s="90"/>
      <c r="D36" s="40" t="s">
        <v>270</v>
      </c>
      <c r="E36" s="41" t="s">
        <v>213</v>
      </c>
      <c r="F36" s="8" t="s">
        <v>128</v>
      </c>
      <c r="G36" s="11" t="s">
        <v>213</v>
      </c>
      <c r="H36" s="81">
        <f t="shared" si="4"/>
        <v>1047.22</v>
      </c>
      <c r="I36" s="6">
        <v>0</v>
      </c>
      <c r="J36" s="21">
        <f t="shared" si="5"/>
        <v>0</v>
      </c>
      <c r="K36" s="65">
        <v>0</v>
      </c>
      <c r="L36" s="21">
        <f t="shared" si="6"/>
        <v>0</v>
      </c>
      <c r="M36" s="55">
        <v>1</v>
      </c>
      <c r="N36" s="55">
        <v>7</v>
      </c>
      <c r="O36" s="65">
        <v>1.5740000000000001</v>
      </c>
      <c r="P36" s="17">
        <f t="shared" si="7"/>
        <v>1648.32</v>
      </c>
      <c r="Q36" s="6">
        <v>0.184</v>
      </c>
      <c r="R36" s="21">
        <f t="shared" si="8"/>
        <v>192.69</v>
      </c>
      <c r="S36" s="15"/>
    </row>
    <row r="37" spans="1:19" ht="25.5" customHeight="1" x14ac:dyDescent="0.25">
      <c r="A37" s="93" t="s">
        <v>490</v>
      </c>
      <c r="B37" s="91" t="s">
        <v>491</v>
      </c>
      <c r="C37" s="89" t="s">
        <v>478</v>
      </c>
      <c r="D37" s="69" t="s">
        <v>271</v>
      </c>
      <c r="E37" s="70" t="s">
        <v>214</v>
      </c>
      <c r="F37" s="46" t="s">
        <v>180</v>
      </c>
      <c r="G37" s="47" t="s">
        <v>214</v>
      </c>
      <c r="H37" s="83">
        <f t="shared" si="4"/>
        <v>1047.22</v>
      </c>
      <c r="I37" s="42">
        <v>0</v>
      </c>
      <c r="J37" s="21">
        <f t="shared" si="5"/>
        <v>0</v>
      </c>
      <c r="K37" s="73">
        <v>0</v>
      </c>
      <c r="L37" s="21">
        <f t="shared" si="6"/>
        <v>0</v>
      </c>
      <c r="M37" s="55">
        <v>1</v>
      </c>
      <c r="N37" s="55">
        <v>6</v>
      </c>
      <c r="O37" s="73">
        <v>1.135</v>
      </c>
      <c r="P37" s="17">
        <f t="shared" si="7"/>
        <v>1188.5899999999999</v>
      </c>
      <c r="Q37" s="42">
        <v>0.13500000000000001</v>
      </c>
      <c r="R37" s="21">
        <f t="shared" si="8"/>
        <v>141.37</v>
      </c>
      <c r="S37" s="15"/>
    </row>
    <row r="38" spans="1:19" ht="25.5" customHeight="1" x14ac:dyDescent="0.25">
      <c r="A38" s="93"/>
      <c r="B38" s="91"/>
      <c r="C38" s="89"/>
      <c r="D38" s="40" t="s">
        <v>272</v>
      </c>
      <c r="E38" s="41" t="s">
        <v>215</v>
      </c>
      <c r="F38" s="8" t="s">
        <v>206</v>
      </c>
      <c r="G38" s="11" t="s">
        <v>215</v>
      </c>
      <c r="H38" s="81">
        <f t="shared" si="4"/>
        <v>1047.22</v>
      </c>
      <c r="I38" s="6">
        <v>0</v>
      </c>
      <c r="J38" s="21">
        <f t="shared" si="5"/>
        <v>0</v>
      </c>
      <c r="K38" s="65">
        <v>0</v>
      </c>
      <c r="L38" s="21">
        <f t="shared" si="6"/>
        <v>0</v>
      </c>
      <c r="M38" s="55">
        <v>1</v>
      </c>
      <c r="N38" s="55">
        <v>6</v>
      </c>
      <c r="O38" s="65">
        <v>0.81499999999999995</v>
      </c>
      <c r="P38" s="17">
        <f t="shared" si="7"/>
        <v>853.48</v>
      </c>
      <c r="Q38" s="6">
        <v>0.13800000000000001</v>
      </c>
      <c r="R38" s="21">
        <f t="shared" si="8"/>
        <v>144.52000000000001</v>
      </c>
      <c r="S38" s="15"/>
    </row>
    <row r="39" spans="1:19" ht="25.5" customHeight="1" x14ac:dyDescent="0.25">
      <c r="A39" s="93"/>
      <c r="B39" s="91"/>
      <c r="C39" s="89"/>
      <c r="D39" s="102" t="s">
        <v>273</v>
      </c>
      <c r="E39" s="104" t="s">
        <v>216</v>
      </c>
      <c r="F39" s="8" t="s">
        <v>578</v>
      </c>
      <c r="G39" s="11" t="s">
        <v>580</v>
      </c>
      <c r="H39" s="81">
        <f t="shared" si="4"/>
        <v>1047.22</v>
      </c>
      <c r="I39" s="6">
        <v>1.6040000000000001</v>
      </c>
      <c r="J39" s="21">
        <f t="shared" si="5"/>
        <v>1679.74</v>
      </c>
      <c r="K39" s="65">
        <v>0</v>
      </c>
      <c r="L39" s="21">
        <f t="shared" si="6"/>
        <v>0</v>
      </c>
      <c r="M39" s="55">
        <v>2</v>
      </c>
      <c r="N39" s="55">
        <v>16</v>
      </c>
      <c r="O39" s="65">
        <v>2.4180000000000001</v>
      </c>
      <c r="P39" s="17">
        <f t="shared" si="7"/>
        <v>2532.1799999999998</v>
      </c>
      <c r="Q39" s="6">
        <v>0.187</v>
      </c>
      <c r="R39" s="21">
        <f t="shared" si="8"/>
        <v>195.83</v>
      </c>
      <c r="S39" s="15"/>
    </row>
    <row r="40" spans="1:19" ht="25.5" customHeight="1" x14ac:dyDescent="0.25">
      <c r="A40" s="93"/>
      <c r="B40" s="91"/>
      <c r="C40" s="89"/>
      <c r="D40" s="103"/>
      <c r="E40" s="105"/>
      <c r="F40" s="8" t="s">
        <v>579</v>
      </c>
      <c r="G40" s="11" t="s">
        <v>581</v>
      </c>
      <c r="H40" s="81">
        <f t="shared" si="4"/>
        <v>1047.22</v>
      </c>
      <c r="I40" s="6">
        <v>0</v>
      </c>
      <c r="J40" s="21">
        <f t="shared" si="5"/>
        <v>0</v>
      </c>
      <c r="K40" s="65">
        <v>0</v>
      </c>
      <c r="L40" s="21">
        <f t="shared" si="6"/>
        <v>0</v>
      </c>
      <c r="M40" s="55">
        <v>1</v>
      </c>
      <c r="N40" s="55">
        <v>8</v>
      </c>
      <c r="O40" s="65">
        <v>0.95799999999999996</v>
      </c>
      <c r="P40" s="17">
        <f t="shared" si="7"/>
        <v>1003.24</v>
      </c>
      <c r="Q40" s="6">
        <v>8.8999999999999996E-2</v>
      </c>
      <c r="R40" s="21">
        <f t="shared" si="8"/>
        <v>93.2</v>
      </c>
      <c r="S40" s="15"/>
    </row>
    <row r="41" spans="1:19" ht="25.5" customHeight="1" x14ac:dyDescent="0.25">
      <c r="A41" s="93"/>
      <c r="B41" s="91"/>
      <c r="C41" s="89"/>
      <c r="D41" s="102" t="s">
        <v>274</v>
      </c>
      <c r="E41" s="104" t="s">
        <v>217</v>
      </c>
      <c r="F41" s="8" t="s">
        <v>582</v>
      </c>
      <c r="G41" s="11" t="s">
        <v>584</v>
      </c>
      <c r="H41" s="81">
        <f t="shared" si="4"/>
        <v>1047.22</v>
      </c>
      <c r="I41" s="6">
        <v>1.0780000000000001</v>
      </c>
      <c r="J41" s="21">
        <f t="shared" si="5"/>
        <v>1128.9000000000001</v>
      </c>
      <c r="K41" s="65">
        <v>0</v>
      </c>
      <c r="L41" s="21">
        <f t="shared" si="6"/>
        <v>0</v>
      </c>
      <c r="M41" s="55">
        <v>2</v>
      </c>
      <c r="N41" s="55">
        <v>12</v>
      </c>
      <c r="O41" s="65">
        <v>1.498</v>
      </c>
      <c r="P41" s="17">
        <f t="shared" si="7"/>
        <v>1568.74</v>
      </c>
      <c r="Q41" s="6">
        <v>0.14499999999999999</v>
      </c>
      <c r="R41" s="21">
        <f t="shared" si="8"/>
        <v>151.85</v>
      </c>
      <c r="S41" s="15"/>
    </row>
    <row r="42" spans="1:19" ht="25.5" customHeight="1" x14ac:dyDescent="0.25">
      <c r="A42" s="93"/>
      <c r="B42" s="91"/>
      <c r="C42" s="90"/>
      <c r="D42" s="103"/>
      <c r="E42" s="105"/>
      <c r="F42" s="8" t="s">
        <v>583</v>
      </c>
      <c r="G42" s="11" t="s">
        <v>585</v>
      </c>
      <c r="H42" s="81">
        <f t="shared" si="4"/>
        <v>1047.22</v>
      </c>
      <c r="I42" s="6">
        <v>0</v>
      </c>
      <c r="J42" s="21">
        <f t="shared" si="5"/>
        <v>0</v>
      </c>
      <c r="K42" s="65">
        <v>0</v>
      </c>
      <c r="L42" s="21">
        <f t="shared" si="6"/>
        <v>0</v>
      </c>
      <c r="M42" s="55">
        <v>1</v>
      </c>
      <c r="N42" s="55">
        <v>8</v>
      </c>
      <c r="O42" s="65">
        <v>0.64900000000000002</v>
      </c>
      <c r="P42" s="17">
        <f t="shared" si="7"/>
        <v>679.65</v>
      </c>
      <c r="Q42" s="6">
        <v>5.6000000000000001E-2</v>
      </c>
      <c r="R42" s="21">
        <f t="shared" si="8"/>
        <v>58.64</v>
      </c>
      <c r="S42" s="15"/>
    </row>
    <row r="43" spans="1:19" ht="25.5" customHeight="1" x14ac:dyDescent="0.25">
      <c r="A43" s="93"/>
      <c r="B43" s="91"/>
      <c r="C43" s="101" t="s">
        <v>486</v>
      </c>
      <c r="D43" s="110" t="s">
        <v>275</v>
      </c>
      <c r="E43" s="111" t="s">
        <v>276</v>
      </c>
      <c r="F43" s="8" t="s">
        <v>10</v>
      </c>
      <c r="G43" s="11" t="s">
        <v>586</v>
      </c>
      <c r="H43" s="81">
        <f t="shared" si="4"/>
        <v>1047.22</v>
      </c>
      <c r="I43" s="6">
        <v>0.45200000000000001</v>
      </c>
      <c r="J43" s="21">
        <f t="shared" si="5"/>
        <v>473.34</v>
      </c>
      <c r="K43" s="65">
        <v>0.30199999999999999</v>
      </c>
      <c r="L43" s="21">
        <f t="shared" si="6"/>
        <v>316.26</v>
      </c>
      <c r="M43" s="55">
        <v>8</v>
      </c>
      <c r="N43" s="55">
        <v>68</v>
      </c>
      <c r="O43" s="65">
        <v>2.5640000000000001</v>
      </c>
      <c r="P43" s="17">
        <f t="shared" si="7"/>
        <v>2685.07</v>
      </c>
      <c r="Q43" s="6">
        <v>8.2000000000000003E-2</v>
      </c>
      <c r="R43" s="21">
        <f t="shared" si="8"/>
        <v>85.87</v>
      </c>
      <c r="S43" s="15"/>
    </row>
    <row r="44" spans="1:19" ht="25.5" customHeight="1" x14ac:dyDescent="0.25">
      <c r="A44" s="93"/>
      <c r="B44" s="91"/>
      <c r="C44" s="101"/>
      <c r="D44" s="110"/>
      <c r="E44" s="111"/>
      <c r="F44" s="8" t="s">
        <v>11</v>
      </c>
      <c r="G44" s="11" t="s">
        <v>587</v>
      </c>
      <c r="H44" s="81">
        <f t="shared" si="4"/>
        <v>1047.22</v>
      </c>
      <c r="I44" s="6">
        <v>0.33100000000000002</v>
      </c>
      <c r="J44" s="21">
        <f t="shared" si="5"/>
        <v>346.63</v>
      </c>
      <c r="K44" s="65">
        <v>0.115</v>
      </c>
      <c r="L44" s="21">
        <f t="shared" si="6"/>
        <v>120.43</v>
      </c>
      <c r="M44" s="55">
        <v>4</v>
      </c>
      <c r="N44" s="55">
        <v>31</v>
      </c>
      <c r="O44" s="65">
        <v>0.67600000000000005</v>
      </c>
      <c r="P44" s="17">
        <f t="shared" si="7"/>
        <v>707.92</v>
      </c>
      <c r="Q44" s="6">
        <v>3.5000000000000003E-2</v>
      </c>
      <c r="R44" s="21">
        <f t="shared" si="8"/>
        <v>36.65</v>
      </c>
      <c r="S44" s="15"/>
    </row>
    <row r="45" spans="1:19" ht="25.5" customHeight="1" x14ac:dyDescent="0.25">
      <c r="A45" s="93"/>
      <c r="B45" s="91"/>
      <c r="C45" s="101"/>
      <c r="D45" s="102" t="s">
        <v>277</v>
      </c>
      <c r="E45" s="104" t="s">
        <v>218</v>
      </c>
      <c r="F45" s="8" t="s">
        <v>588</v>
      </c>
      <c r="G45" s="11" t="s">
        <v>590</v>
      </c>
      <c r="H45" s="81">
        <f t="shared" si="4"/>
        <v>1047.22</v>
      </c>
      <c r="I45" s="6">
        <v>0.36899999999999999</v>
      </c>
      <c r="J45" s="21">
        <f t="shared" si="5"/>
        <v>386.42</v>
      </c>
      <c r="K45" s="65">
        <v>0</v>
      </c>
      <c r="L45" s="21">
        <f t="shared" si="6"/>
        <v>0</v>
      </c>
      <c r="M45" s="55">
        <v>2</v>
      </c>
      <c r="N45" s="55">
        <v>17</v>
      </c>
      <c r="O45" s="65">
        <v>0.73599999999999999</v>
      </c>
      <c r="P45" s="17">
        <f t="shared" si="7"/>
        <v>770.75</v>
      </c>
      <c r="Q45" s="6">
        <v>9.7000000000000003E-2</v>
      </c>
      <c r="R45" s="21">
        <f t="shared" si="8"/>
        <v>101.58</v>
      </c>
      <c r="S45" s="15"/>
    </row>
    <row r="46" spans="1:19" ht="25.5" customHeight="1" x14ac:dyDescent="0.25">
      <c r="A46" s="93"/>
      <c r="B46" s="91"/>
      <c r="C46" s="101"/>
      <c r="D46" s="103"/>
      <c r="E46" s="105"/>
      <c r="F46" s="8" t="s">
        <v>589</v>
      </c>
      <c r="G46" s="11" t="s">
        <v>591</v>
      </c>
      <c r="H46" s="81">
        <f t="shared" si="4"/>
        <v>1047.22</v>
      </c>
      <c r="I46" s="6">
        <v>0.14199999999999999</v>
      </c>
      <c r="J46" s="21">
        <f t="shared" si="5"/>
        <v>148.71</v>
      </c>
      <c r="K46" s="65">
        <v>0</v>
      </c>
      <c r="L46" s="21">
        <f t="shared" si="6"/>
        <v>0</v>
      </c>
      <c r="M46" s="55">
        <v>2</v>
      </c>
      <c r="N46" s="55">
        <v>14</v>
      </c>
      <c r="O46" s="65">
        <v>0.28199999999999997</v>
      </c>
      <c r="P46" s="17">
        <f t="shared" si="7"/>
        <v>295.32</v>
      </c>
      <c r="Q46" s="6">
        <v>4.3999999999999997E-2</v>
      </c>
      <c r="R46" s="21">
        <f t="shared" si="8"/>
        <v>46.08</v>
      </c>
      <c r="S46" s="15"/>
    </row>
    <row r="47" spans="1:19" ht="25.5" customHeight="1" x14ac:dyDescent="0.25">
      <c r="A47" s="93"/>
      <c r="B47" s="91"/>
      <c r="C47" s="101"/>
      <c r="D47" s="102" t="s">
        <v>278</v>
      </c>
      <c r="E47" s="104" t="s">
        <v>592</v>
      </c>
      <c r="F47" s="8" t="s">
        <v>593</v>
      </c>
      <c r="G47" s="11" t="s">
        <v>599</v>
      </c>
      <c r="H47" s="81">
        <f t="shared" si="4"/>
        <v>1047.22</v>
      </c>
      <c r="I47" s="6">
        <v>0.441</v>
      </c>
      <c r="J47" s="21">
        <f t="shared" si="5"/>
        <v>461.82</v>
      </c>
      <c r="K47" s="65">
        <v>0</v>
      </c>
      <c r="L47" s="21">
        <f t="shared" si="6"/>
        <v>0</v>
      </c>
      <c r="M47" s="55">
        <v>2</v>
      </c>
      <c r="N47" s="55">
        <v>13</v>
      </c>
      <c r="O47" s="65">
        <v>0.87</v>
      </c>
      <c r="P47" s="17">
        <f t="shared" si="7"/>
        <v>911.08</v>
      </c>
      <c r="Q47" s="6">
        <v>0.13500000000000001</v>
      </c>
      <c r="R47" s="21">
        <f t="shared" si="8"/>
        <v>141.37</v>
      </c>
      <c r="S47" s="15"/>
    </row>
    <row r="48" spans="1:19" ht="25.5" customHeight="1" x14ac:dyDescent="0.25">
      <c r="A48" s="93"/>
      <c r="B48" s="91"/>
      <c r="C48" s="101"/>
      <c r="D48" s="103"/>
      <c r="E48" s="105"/>
      <c r="F48" s="8" t="s">
        <v>594</v>
      </c>
      <c r="G48" s="11" t="s">
        <v>600</v>
      </c>
      <c r="H48" s="81">
        <f t="shared" si="4"/>
        <v>1047.22</v>
      </c>
      <c r="I48" s="6">
        <v>0.156</v>
      </c>
      <c r="J48" s="21">
        <f t="shared" si="5"/>
        <v>163.37</v>
      </c>
      <c r="K48" s="65">
        <v>0</v>
      </c>
      <c r="L48" s="21">
        <f t="shared" si="6"/>
        <v>0</v>
      </c>
      <c r="M48" s="55">
        <v>2</v>
      </c>
      <c r="N48" s="55">
        <v>11</v>
      </c>
      <c r="O48" s="65">
        <v>0.307</v>
      </c>
      <c r="P48" s="17">
        <f t="shared" si="7"/>
        <v>321.5</v>
      </c>
      <c r="Q48" s="6">
        <v>0.06</v>
      </c>
      <c r="R48" s="21">
        <f t="shared" si="8"/>
        <v>62.83</v>
      </c>
      <c r="S48" s="15"/>
    </row>
    <row r="49" spans="1:19" ht="25.5" customHeight="1" x14ac:dyDescent="0.25">
      <c r="A49" s="93"/>
      <c r="B49" s="91"/>
      <c r="C49" s="101"/>
      <c r="D49" s="110" t="s">
        <v>279</v>
      </c>
      <c r="E49" s="111" t="s">
        <v>280</v>
      </c>
      <c r="F49" s="8" t="s">
        <v>203</v>
      </c>
      <c r="G49" s="11" t="s">
        <v>598</v>
      </c>
      <c r="H49" s="81">
        <f t="shared" si="4"/>
        <v>1047.22</v>
      </c>
      <c r="I49" s="6">
        <v>0.54200000000000004</v>
      </c>
      <c r="J49" s="21">
        <f t="shared" si="5"/>
        <v>567.59</v>
      </c>
      <c r="K49" s="65">
        <v>0</v>
      </c>
      <c r="L49" s="21">
        <f t="shared" si="6"/>
        <v>0</v>
      </c>
      <c r="M49" s="55">
        <v>2</v>
      </c>
      <c r="N49" s="55">
        <v>12</v>
      </c>
      <c r="O49" s="65">
        <v>0.95599999999999996</v>
      </c>
      <c r="P49" s="17">
        <f t="shared" si="7"/>
        <v>1001.14</v>
      </c>
      <c r="Q49" s="6">
        <v>0.16200000000000001</v>
      </c>
      <c r="R49" s="21">
        <f t="shared" si="8"/>
        <v>169.65</v>
      </c>
      <c r="S49" s="15"/>
    </row>
    <row r="50" spans="1:19" ht="25.5" customHeight="1" x14ac:dyDescent="0.25">
      <c r="A50" s="93"/>
      <c r="B50" s="91"/>
      <c r="C50" s="101"/>
      <c r="D50" s="110"/>
      <c r="E50" s="111"/>
      <c r="F50" s="8" t="s">
        <v>147</v>
      </c>
      <c r="G50" s="11" t="s">
        <v>595</v>
      </c>
      <c r="H50" s="81">
        <f t="shared" si="4"/>
        <v>1047.22</v>
      </c>
      <c r="I50" s="6">
        <v>0.222</v>
      </c>
      <c r="J50" s="21">
        <f t="shared" si="5"/>
        <v>232.48</v>
      </c>
      <c r="K50" s="65">
        <v>0</v>
      </c>
      <c r="L50" s="21">
        <f t="shared" si="6"/>
        <v>0</v>
      </c>
      <c r="M50" s="55">
        <v>2</v>
      </c>
      <c r="N50" s="55">
        <v>11</v>
      </c>
      <c r="O50" s="65">
        <v>0.34100000000000003</v>
      </c>
      <c r="P50" s="17">
        <f t="shared" si="7"/>
        <v>357.1</v>
      </c>
      <c r="Q50" s="6">
        <v>4.7E-2</v>
      </c>
      <c r="R50" s="21">
        <f t="shared" si="8"/>
        <v>49.22</v>
      </c>
      <c r="S50" s="15"/>
    </row>
    <row r="51" spans="1:19" ht="25.5" customHeight="1" x14ac:dyDescent="0.25">
      <c r="A51" s="93"/>
      <c r="B51" s="91"/>
      <c r="C51" s="101"/>
      <c r="D51" s="102" t="s">
        <v>281</v>
      </c>
      <c r="E51" s="104" t="s">
        <v>596</v>
      </c>
      <c r="F51" s="8" t="s">
        <v>129</v>
      </c>
      <c r="G51" s="11" t="s">
        <v>601</v>
      </c>
      <c r="H51" s="81">
        <f t="shared" si="4"/>
        <v>1047.22</v>
      </c>
      <c r="I51" s="6">
        <v>0.48499999999999999</v>
      </c>
      <c r="J51" s="21">
        <f t="shared" si="5"/>
        <v>507.9</v>
      </c>
      <c r="K51" s="65">
        <v>0</v>
      </c>
      <c r="L51" s="21">
        <f t="shared" si="6"/>
        <v>0</v>
      </c>
      <c r="M51" s="55">
        <v>2</v>
      </c>
      <c r="N51" s="55">
        <v>13</v>
      </c>
      <c r="O51" s="65">
        <v>0.91700000000000004</v>
      </c>
      <c r="P51" s="17">
        <f t="shared" si="7"/>
        <v>960.3</v>
      </c>
      <c r="Q51" s="6">
        <v>0.16900000000000001</v>
      </c>
      <c r="R51" s="21">
        <f t="shared" si="8"/>
        <v>176.98</v>
      </c>
      <c r="S51" s="15"/>
    </row>
    <row r="52" spans="1:19" ht="25.5" customHeight="1" x14ac:dyDescent="0.25">
      <c r="A52" s="94"/>
      <c r="B52" s="92"/>
      <c r="C52" s="101"/>
      <c r="D52" s="103"/>
      <c r="E52" s="105"/>
      <c r="F52" s="8" t="s">
        <v>597</v>
      </c>
      <c r="G52" s="11" t="s">
        <v>602</v>
      </c>
      <c r="H52" s="81">
        <f t="shared" si="4"/>
        <v>1047.22</v>
      </c>
      <c r="I52" s="6">
        <v>0.22</v>
      </c>
      <c r="J52" s="21">
        <f t="shared" si="5"/>
        <v>230.39</v>
      </c>
      <c r="K52" s="65">
        <v>0</v>
      </c>
      <c r="L52" s="21">
        <f t="shared" si="6"/>
        <v>0</v>
      </c>
      <c r="M52" s="55">
        <v>2</v>
      </c>
      <c r="N52" s="55">
        <v>10</v>
      </c>
      <c r="O52" s="65">
        <v>0.35199999999999998</v>
      </c>
      <c r="P52" s="17">
        <f t="shared" si="7"/>
        <v>368.62</v>
      </c>
      <c r="Q52" s="6">
        <v>6.9000000000000006E-2</v>
      </c>
      <c r="R52" s="21">
        <f t="shared" si="8"/>
        <v>72.260000000000005</v>
      </c>
      <c r="S52" s="15"/>
    </row>
    <row r="53" spans="1:19" ht="21" customHeight="1" x14ac:dyDescent="0.25">
      <c r="A53" s="99" t="s">
        <v>492</v>
      </c>
      <c r="B53" s="97" t="s">
        <v>493</v>
      </c>
      <c r="C53" s="95" t="s">
        <v>478</v>
      </c>
      <c r="D53" s="110" t="s">
        <v>282</v>
      </c>
      <c r="E53" s="111" t="s">
        <v>283</v>
      </c>
      <c r="F53" s="8" t="s">
        <v>12</v>
      </c>
      <c r="G53" s="11" t="s">
        <v>604</v>
      </c>
      <c r="H53" s="81">
        <f t="shared" si="4"/>
        <v>1047.22</v>
      </c>
      <c r="I53" s="6">
        <v>2.4950000000000001</v>
      </c>
      <c r="J53" s="21">
        <f t="shared" si="5"/>
        <v>2612.81</v>
      </c>
      <c r="K53" s="65">
        <v>0.92</v>
      </c>
      <c r="L53" s="21">
        <f t="shared" si="6"/>
        <v>963.44</v>
      </c>
      <c r="M53" s="55">
        <v>11</v>
      </c>
      <c r="N53" s="55">
        <v>92</v>
      </c>
      <c r="O53" s="65">
        <v>11.695</v>
      </c>
      <c r="P53" s="17">
        <f t="shared" si="7"/>
        <v>12247.24</v>
      </c>
      <c r="Q53" s="6">
        <v>0.22500000000000001</v>
      </c>
      <c r="R53" s="21">
        <f t="shared" si="8"/>
        <v>235.62</v>
      </c>
      <c r="S53" s="15"/>
    </row>
    <row r="54" spans="1:19" ht="21" customHeight="1" x14ac:dyDescent="0.25">
      <c r="A54" s="93"/>
      <c r="B54" s="91"/>
      <c r="C54" s="89"/>
      <c r="D54" s="110"/>
      <c r="E54" s="111"/>
      <c r="F54" s="8" t="s">
        <v>13</v>
      </c>
      <c r="G54" s="11" t="s">
        <v>606</v>
      </c>
      <c r="H54" s="81">
        <f t="shared" si="4"/>
        <v>1047.22</v>
      </c>
      <c r="I54" s="6">
        <v>2.3359999999999999</v>
      </c>
      <c r="J54" s="21">
        <f t="shared" si="5"/>
        <v>2446.31</v>
      </c>
      <c r="K54" s="65">
        <v>0.82399999999999995</v>
      </c>
      <c r="L54" s="21">
        <f t="shared" si="6"/>
        <v>862.91</v>
      </c>
      <c r="M54" s="55">
        <v>5</v>
      </c>
      <c r="N54" s="55">
        <v>44</v>
      </c>
      <c r="O54" s="65">
        <v>5.63</v>
      </c>
      <c r="P54" s="17">
        <f t="shared" si="7"/>
        <v>5895.85</v>
      </c>
      <c r="Q54" s="6">
        <v>0.189</v>
      </c>
      <c r="R54" s="21">
        <f t="shared" si="8"/>
        <v>197.92</v>
      </c>
      <c r="S54" s="15"/>
    </row>
    <row r="55" spans="1:19" ht="21" customHeight="1" thickBot="1" x14ac:dyDescent="0.3">
      <c r="A55" s="100"/>
      <c r="B55" s="98"/>
      <c r="C55" s="96"/>
      <c r="D55" s="114"/>
      <c r="E55" s="115"/>
      <c r="F55" s="10" t="s">
        <v>603</v>
      </c>
      <c r="G55" s="13" t="s">
        <v>605</v>
      </c>
      <c r="H55" s="82">
        <f t="shared" si="4"/>
        <v>1047.22</v>
      </c>
      <c r="I55" s="35">
        <v>1.867</v>
      </c>
      <c r="J55" s="22">
        <f>+ROUND(H55*I55,2)</f>
        <v>1955.16</v>
      </c>
      <c r="K55" s="66">
        <v>0.61399999999999999</v>
      </c>
      <c r="L55" s="22">
        <f>+ROUND(H55*K55,2)</f>
        <v>642.99</v>
      </c>
      <c r="M55" s="67">
        <v>4</v>
      </c>
      <c r="N55" s="67">
        <v>30</v>
      </c>
      <c r="O55" s="66">
        <v>3.7090000000000001</v>
      </c>
      <c r="P55" s="18">
        <f>+ROUND(H55*O55,2)</f>
        <v>3884.14</v>
      </c>
      <c r="Q55" s="35">
        <v>0.17</v>
      </c>
      <c r="R55" s="22">
        <f>+ROUND(H55*Q55,2)</f>
        <v>178.03</v>
      </c>
      <c r="S55" s="15"/>
    </row>
    <row r="56" spans="1:19" ht="25.5" customHeight="1" x14ac:dyDescent="0.25">
      <c r="A56" s="93" t="s">
        <v>492</v>
      </c>
      <c r="B56" s="91" t="s">
        <v>493</v>
      </c>
      <c r="C56" s="89" t="s">
        <v>478</v>
      </c>
      <c r="D56" s="103" t="s">
        <v>284</v>
      </c>
      <c r="E56" s="105" t="s">
        <v>285</v>
      </c>
      <c r="F56" s="46" t="s">
        <v>14</v>
      </c>
      <c r="G56" s="47" t="s">
        <v>607</v>
      </c>
      <c r="H56" s="83">
        <f t="shared" si="4"/>
        <v>1047.22</v>
      </c>
      <c r="I56" s="42">
        <v>1.3979999999999999</v>
      </c>
      <c r="J56" s="44">
        <f>+ROUND(H56*I56,2)</f>
        <v>1464.01</v>
      </c>
      <c r="K56" s="73">
        <v>0.75900000000000001</v>
      </c>
      <c r="L56" s="44">
        <f>+ROUND(H56*K56,2)</f>
        <v>794.84</v>
      </c>
      <c r="M56" s="74">
        <v>6</v>
      </c>
      <c r="N56" s="74">
        <v>45</v>
      </c>
      <c r="O56" s="73">
        <v>5.1920000000000002</v>
      </c>
      <c r="P56" s="45">
        <f>+ROUND(H56*O56,2)</f>
        <v>5437.17</v>
      </c>
      <c r="Q56" s="42">
        <v>0.20699999999999999</v>
      </c>
      <c r="R56" s="44">
        <f>+ROUND(H56*Q56,2)</f>
        <v>216.77</v>
      </c>
      <c r="S56" s="15"/>
    </row>
    <row r="57" spans="1:19" ht="25.5" customHeight="1" x14ac:dyDescent="0.25">
      <c r="A57" s="93"/>
      <c r="B57" s="91"/>
      <c r="C57" s="89"/>
      <c r="D57" s="110"/>
      <c r="E57" s="111"/>
      <c r="F57" s="8" t="s">
        <v>15</v>
      </c>
      <c r="G57" s="11" t="s">
        <v>609</v>
      </c>
      <c r="H57" s="81">
        <f t="shared" si="4"/>
        <v>1047.22</v>
      </c>
      <c r="I57" s="6">
        <v>1.1859999999999999</v>
      </c>
      <c r="J57" s="21">
        <f>+ROUND(H57*I57,2)</f>
        <v>1242</v>
      </c>
      <c r="K57" s="65">
        <v>0</v>
      </c>
      <c r="L57" s="21">
        <f>+ROUND(H57*K57,2)</f>
        <v>0</v>
      </c>
      <c r="M57" s="55">
        <v>2</v>
      </c>
      <c r="N57" s="55">
        <v>16</v>
      </c>
      <c r="O57" s="65">
        <v>1.772</v>
      </c>
      <c r="P57" s="17">
        <f>+ROUND(H57*O57,2)</f>
        <v>1855.67</v>
      </c>
      <c r="Q57" s="6">
        <v>0.16200000000000001</v>
      </c>
      <c r="R57" s="21">
        <f>+ROUND(H57*Q57,2)</f>
        <v>169.65</v>
      </c>
      <c r="S57" s="15"/>
    </row>
    <row r="58" spans="1:19" ht="25.5" customHeight="1" x14ac:dyDescent="0.25">
      <c r="A58" s="93"/>
      <c r="B58" s="91"/>
      <c r="C58" s="90"/>
      <c r="D58" s="110"/>
      <c r="E58" s="111"/>
      <c r="F58" s="8" t="s">
        <v>16</v>
      </c>
      <c r="G58" s="11" t="s">
        <v>608</v>
      </c>
      <c r="H58" s="81">
        <f t="shared" si="4"/>
        <v>1047.22</v>
      </c>
      <c r="I58" s="6">
        <v>0</v>
      </c>
      <c r="J58" s="21">
        <f t="shared" ref="J58:J80" si="9">+ROUND(H58*I58,2)</f>
        <v>0</v>
      </c>
      <c r="K58" s="65">
        <v>0</v>
      </c>
      <c r="L58" s="21">
        <f t="shared" ref="L58:L80" si="10">+ROUND(H58*K58,2)</f>
        <v>0</v>
      </c>
      <c r="M58" s="55">
        <v>1</v>
      </c>
      <c r="N58" s="55">
        <v>6</v>
      </c>
      <c r="O58" s="65">
        <v>0.93</v>
      </c>
      <c r="P58" s="17">
        <f t="shared" ref="P58:P80" si="11">+ROUND(H58*O58,2)</f>
        <v>973.91</v>
      </c>
      <c r="Q58" s="6">
        <v>0.16</v>
      </c>
      <c r="R58" s="21">
        <f t="shared" ref="R58:R80" si="12">+ROUND(H58*Q58,2)</f>
        <v>167.56</v>
      </c>
      <c r="S58" s="15"/>
    </row>
    <row r="59" spans="1:19" ht="25.5" customHeight="1" x14ac:dyDescent="0.25">
      <c r="A59" s="93"/>
      <c r="B59" s="91"/>
      <c r="C59" s="101" t="s">
        <v>494</v>
      </c>
      <c r="D59" s="110" t="s">
        <v>286</v>
      </c>
      <c r="E59" s="111" t="s">
        <v>287</v>
      </c>
      <c r="F59" s="8" t="s">
        <v>17</v>
      </c>
      <c r="G59" s="11" t="s">
        <v>610</v>
      </c>
      <c r="H59" s="81">
        <f t="shared" si="4"/>
        <v>1047.22</v>
      </c>
      <c r="I59" s="6">
        <v>0.89400000000000002</v>
      </c>
      <c r="J59" s="21">
        <f t="shared" si="9"/>
        <v>936.21</v>
      </c>
      <c r="K59" s="65">
        <v>0.61599999999999999</v>
      </c>
      <c r="L59" s="21">
        <f t="shared" si="10"/>
        <v>645.09</v>
      </c>
      <c r="M59" s="55">
        <v>4</v>
      </c>
      <c r="N59" s="55">
        <v>32</v>
      </c>
      <c r="O59" s="65">
        <v>2.7410000000000001</v>
      </c>
      <c r="P59" s="17">
        <f t="shared" si="11"/>
        <v>2870.43</v>
      </c>
      <c r="Q59" s="6">
        <v>0.17199999999999999</v>
      </c>
      <c r="R59" s="21">
        <f t="shared" si="12"/>
        <v>180.12</v>
      </c>
      <c r="S59" s="15"/>
    </row>
    <row r="60" spans="1:19" ht="25.5" customHeight="1" x14ac:dyDescent="0.25">
      <c r="A60" s="93"/>
      <c r="B60" s="91"/>
      <c r="C60" s="101"/>
      <c r="D60" s="110"/>
      <c r="E60" s="111"/>
      <c r="F60" s="8" t="s">
        <v>18</v>
      </c>
      <c r="G60" s="11" t="s">
        <v>611</v>
      </c>
      <c r="H60" s="81">
        <f t="shared" si="4"/>
        <v>1047.22</v>
      </c>
      <c r="I60" s="6">
        <v>1.1779999999999999</v>
      </c>
      <c r="J60" s="21">
        <f t="shared" si="9"/>
        <v>1233.6300000000001</v>
      </c>
      <c r="K60" s="65">
        <v>0</v>
      </c>
      <c r="L60" s="21">
        <f t="shared" si="10"/>
        <v>0</v>
      </c>
      <c r="M60" s="55">
        <v>2</v>
      </c>
      <c r="N60" s="55">
        <v>15</v>
      </c>
      <c r="O60" s="65">
        <v>2.0739999999999998</v>
      </c>
      <c r="P60" s="17">
        <f t="shared" si="11"/>
        <v>2171.9299999999998</v>
      </c>
      <c r="Q60" s="6">
        <v>0.27800000000000002</v>
      </c>
      <c r="R60" s="21">
        <f t="shared" si="12"/>
        <v>291.13</v>
      </c>
      <c r="S60" s="15"/>
    </row>
    <row r="61" spans="1:19" ht="25.5" customHeight="1" x14ac:dyDescent="0.25">
      <c r="A61" s="93"/>
      <c r="B61" s="91"/>
      <c r="C61" s="95" t="s">
        <v>486</v>
      </c>
      <c r="D61" s="102" t="s">
        <v>288</v>
      </c>
      <c r="E61" s="104" t="s">
        <v>289</v>
      </c>
      <c r="F61" s="8" t="s">
        <v>181</v>
      </c>
      <c r="G61" s="11" t="s">
        <v>613</v>
      </c>
      <c r="H61" s="81">
        <f t="shared" si="4"/>
        <v>1047.22</v>
      </c>
      <c r="I61" s="6">
        <v>0.52500000000000002</v>
      </c>
      <c r="J61" s="21">
        <f t="shared" si="9"/>
        <v>549.79</v>
      </c>
      <c r="K61" s="6">
        <v>0.51600000000000001</v>
      </c>
      <c r="L61" s="21">
        <f t="shared" si="10"/>
        <v>540.37</v>
      </c>
      <c r="M61" s="43">
        <v>4</v>
      </c>
      <c r="N61" s="55">
        <v>28</v>
      </c>
      <c r="O61" s="65">
        <v>2.0739999999999998</v>
      </c>
      <c r="P61" s="17">
        <f t="shared" si="11"/>
        <v>2171.9299999999998</v>
      </c>
      <c r="Q61" s="6">
        <v>0.16200000000000001</v>
      </c>
      <c r="R61" s="21">
        <f t="shared" si="12"/>
        <v>169.65</v>
      </c>
      <c r="S61" s="15"/>
    </row>
    <row r="62" spans="1:19" ht="25.5" customHeight="1" x14ac:dyDescent="0.25">
      <c r="A62" s="93"/>
      <c r="B62" s="91"/>
      <c r="C62" s="89"/>
      <c r="D62" s="103"/>
      <c r="E62" s="105"/>
      <c r="F62" s="8" t="s">
        <v>612</v>
      </c>
      <c r="G62" s="11" t="s">
        <v>614</v>
      </c>
      <c r="H62" s="81">
        <f t="shared" si="4"/>
        <v>1047.22</v>
      </c>
      <c r="I62" s="6">
        <v>0.26300000000000001</v>
      </c>
      <c r="J62" s="21">
        <f t="shared" si="9"/>
        <v>275.42</v>
      </c>
      <c r="K62" s="6">
        <v>0.26100000000000001</v>
      </c>
      <c r="L62" s="21">
        <f t="shared" si="10"/>
        <v>273.32</v>
      </c>
      <c r="M62" s="43">
        <v>3</v>
      </c>
      <c r="N62" s="55">
        <v>20</v>
      </c>
      <c r="O62" s="65">
        <v>0.78400000000000003</v>
      </c>
      <c r="P62" s="17">
        <f t="shared" si="11"/>
        <v>821.02</v>
      </c>
      <c r="Q62" s="6">
        <v>8.6999999999999994E-2</v>
      </c>
      <c r="R62" s="21">
        <f t="shared" si="12"/>
        <v>91.11</v>
      </c>
      <c r="S62" s="15"/>
    </row>
    <row r="63" spans="1:19" ht="25.5" customHeight="1" x14ac:dyDescent="0.25">
      <c r="A63" s="93"/>
      <c r="B63" s="91"/>
      <c r="C63" s="89"/>
      <c r="D63" s="110" t="s">
        <v>290</v>
      </c>
      <c r="E63" s="111" t="s">
        <v>291</v>
      </c>
      <c r="F63" s="8" t="s">
        <v>182</v>
      </c>
      <c r="G63" s="11" t="s">
        <v>615</v>
      </c>
      <c r="H63" s="81">
        <f t="shared" si="4"/>
        <v>1047.22</v>
      </c>
      <c r="I63" s="6">
        <v>0.441</v>
      </c>
      <c r="J63" s="21">
        <f t="shared" si="9"/>
        <v>461.82</v>
      </c>
      <c r="K63" s="6">
        <v>0.435</v>
      </c>
      <c r="L63" s="21">
        <f t="shared" si="10"/>
        <v>455.54</v>
      </c>
      <c r="M63" s="43">
        <v>4</v>
      </c>
      <c r="N63" s="55">
        <v>28</v>
      </c>
      <c r="O63" s="65">
        <v>1.746</v>
      </c>
      <c r="P63" s="17">
        <f t="shared" si="11"/>
        <v>1828.45</v>
      </c>
      <c r="Q63" s="6">
        <v>0.13600000000000001</v>
      </c>
      <c r="R63" s="21">
        <f t="shared" si="12"/>
        <v>142.41999999999999</v>
      </c>
      <c r="S63" s="15"/>
    </row>
    <row r="64" spans="1:19" ht="25.5" customHeight="1" x14ac:dyDescent="0.25">
      <c r="A64" s="93"/>
      <c r="B64" s="91"/>
      <c r="C64" s="89"/>
      <c r="D64" s="110"/>
      <c r="E64" s="111"/>
      <c r="F64" s="8" t="s">
        <v>148</v>
      </c>
      <c r="G64" s="11" t="s">
        <v>616</v>
      </c>
      <c r="H64" s="81">
        <f t="shared" si="4"/>
        <v>1047.22</v>
      </c>
      <c r="I64" s="6">
        <v>0.22800000000000001</v>
      </c>
      <c r="J64" s="21">
        <f t="shared" si="9"/>
        <v>238.77</v>
      </c>
      <c r="K64" s="6">
        <v>0.22700000000000001</v>
      </c>
      <c r="L64" s="21">
        <f t="shared" si="10"/>
        <v>237.72</v>
      </c>
      <c r="M64" s="43">
        <v>3</v>
      </c>
      <c r="N64" s="55">
        <v>21</v>
      </c>
      <c r="O64" s="65">
        <v>0.68300000000000005</v>
      </c>
      <c r="P64" s="17">
        <f t="shared" si="11"/>
        <v>715.25</v>
      </c>
      <c r="Q64" s="6">
        <v>7.6999999999999999E-2</v>
      </c>
      <c r="R64" s="21">
        <f t="shared" si="12"/>
        <v>80.64</v>
      </c>
      <c r="S64" s="15"/>
    </row>
    <row r="65" spans="1:19" ht="25.5" customHeight="1" x14ac:dyDescent="0.25">
      <c r="A65" s="93"/>
      <c r="B65" s="91"/>
      <c r="C65" s="89"/>
      <c r="D65" s="102" t="s">
        <v>292</v>
      </c>
      <c r="E65" s="104" t="s">
        <v>293</v>
      </c>
      <c r="F65" s="8" t="s">
        <v>149</v>
      </c>
      <c r="G65" s="11" t="s">
        <v>618</v>
      </c>
      <c r="H65" s="81">
        <f t="shared" si="4"/>
        <v>1047.22</v>
      </c>
      <c r="I65" s="6">
        <v>0.62</v>
      </c>
      <c r="J65" s="21">
        <f t="shared" si="9"/>
        <v>649.28</v>
      </c>
      <c r="K65" s="6">
        <v>0.59599999999999997</v>
      </c>
      <c r="L65" s="21">
        <f t="shared" si="10"/>
        <v>624.14</v>
      </c>
      <c r="M65" s="43">
        <v>3</v>
      </c>
      <c r="N65" s="55">
        <v>23</v>
      </c>
      <c r="O65" s="65">
        <v>1.8129999999999999</v>
      </c>
      <c r="P65" s="17">
        <f t="shared" si="11"/>
        <v>1898.61</v>
      </c>
      <c r="Q65" s="6">
        <v>0.17699999999999999</v>
      </c>
      <c r="R65" s="21">
        <f t="shared" si="12"/>
        <v>185.36</v>
      </c>
      <c r="S65" s="15"/>
    </row>
    <row r="66" spans="1:19" ht="25.5" customHeight="1" x14ac:dyDescent="0.25">
      <c r="A66" s="93"/>
      <c r="B66" s="91"/>
      <c r="C66" s="89"/>
      <c r="D66" s="103"/>
      <c r="E66" s="105"/>
      <c r="F66" s="8" t="s">
        <v>617</v>
      </c>
      <c r="G66" s="11" t="s">
        <v>619</v>
      </c>
      <c r="H66" s="81">
        <f t="shared" si="4"/>
        <v>1047.22</v>
      </c>
      <c r="I66" s="6">
        <v>0.378</v>
      </c>
      <c r="J66" s="21">
        <f t="shared" si="9"/>
        <v>395.85</v>
      </c>
      <c r="K66" s="6">
        <v>0</v>
      </c>
      <c r="L66" s="21">
        <f t="shared" si="10"/>
        <v>0</v>
      </c>
      <c r="M66" s="43">
        <v>2</v>
      </c>
      <c r="N66" s="55">
        <v>17</v>
      </c>
      <c r="O66" s="65">
        <v>0.746</v>
      </c>
      <c r="P66" s="17">
        <f t="shared" si="11"/>
        <v>781.23</v>
      </c>
      <c r="Q66" s="6">
        <v>9.7000000000000003E-2</v>
      </c>
      <c r="R66" s="21">
        <f t="shared" si="12"/>
        <v>101.58</v>
      </c>
      <c r="S66" s="15"/>
    </row>
    <row r="67" spans="1:19" ht="25.5" customHeight="1" x14ac:dyDescent="0.25">
      <c r="A67" s="93"/>
      <c r="B67" s="91"/>
      <c r="C67" s="89"/>
      <c r="D67" s="110" t="s">
        <v>294</v>
      </c>
      <c r="E67" s="111" t="s">
        <v>295</v>
      </c>
      <c r="F67" s="8" t="s">
        <v>19</v>
      </c>
      <c r="G67" s="11" t="s">
        <v>620</v>
      </c>
      <c r="H67" s="81">
        <f t="shared" si="4"/>
        <v>1047.22</v>
      </c>
      <c r="I67" s="6">
        <v>0.53900000000000003</v>
      </c>
      <c r="J67" s="21">
        <f t="shared" si="9"/>
        <v>564.45000000000005</v>
      </c>
      <c r="K67" s="6">
        <v>0.52500000000000002</v>
      </c>
      <c r="L67" s="21">
        <f t="shared" si="10"/>
        <v>549.79</v>
      </c>
      <c r="M67" s="43">
        <v>4</v>
      </c>
      <c r="N67" s="55">
        <v>28</v>
      </c>
      <c r="O67" s="65">
        <v>2.1139999999999999</v>
      </c>
      <c r="P67" s="17">
        <f t="shared" si="11"/>
        <v>2213.8200000000002</v>
      </c>
      <c r="Q67" s="6">
        <v>0.183</v>
      </c>
      <c r="R67" s="21">
        <f t="shared" si="12"/>
        <v>191.64</v>
      </c>
      <c r="S67" s="15"/>
    </row>
    <row r="68" spans="1:19" ht="25.5" customHeight="1" x14ac:dyDescent="0.25">
      <c r="A68" s="93"/>
      <c r="B68" s="91"/>
      <c r="C68" s="89"/>
      <c r="D68" s="110"/>
      <c r="E68" s="111"/>
      <c r="F68" s="8" t="s">
        <v>20</v>
      </c>
      <c r="G68" s="11" t="s">
        <v>621</v>
      </c>
      <c r="H68" s="81">
        <f t="shared" si="4"/>
        <v>1047.22</v>
      </c>
      <c r="I68" s="6">
        <v>0.39200000000000002</v>
      </c>
      <c r="J68" s="21">
        <f t="shared" si="9"/>
        <v>410.51</v>
      </c>
      <c r="K68" s="6">
        <v>0</v>
      </c>
      <c r="L68" s="21">
        <f t="shared" si="10"/>
        <v>0</v>
      </c>
      <c r="M68" s="43">
        <v>2</v>
      </c>
      <c r="N68" s="55">
        <v>10</v>
      </c>
      <c r="O68" s="65">
        <v>0.76500000000000001</v>
      </c>
      <c r="P68" s="17">
        <f t="shared" si="11"/>
        <v>801.12</v>
      </c>
      <c r="Q68" s="6">
        <v>0.14499999999999999</v>
      </c>
      <c r="R68" s="21">
        <f t="shared" si="12"/>
        <v>151.85</v>
      </c>
      <c r="S68" s="15"/>
    </row>
    <row r="69" spans="1:19" ht="25.5" customHeight="1" x14ac:dyDescent="0.25">
      <c r="A69" s="93"/>
      <c r="B69" s="91"/>
      <c r="C69" s="89"/>
      <c r="D69" s="103" t="s">
        <v>296</v>
      </c>
      <c r="E69" s="105" t="s">
        <v>297</v>
      </c>
      <c r="F69" s="46" t="s">
        <v>130</v>
      </c>
      <c r="G69" s="47" t="s">
        <v>623</v>
      </c>
      <c r="H69" s="83">
        <f t="shared" si="4"/>
        <v>1047.22</v>
      </c>
      <c r="I69" s="42">
        <v>0.67700000000000005</v>
      </c>
      <c r="J69" s="21">
        <f t="shared" si="9"/>
        <v>708.97</v>
      </c>
      <c r="K69" s="42">
        <v>0.65</v>
      </c>
      <c r="L69" s="21">
        <f t="shared" si="10"/>
        <v>680.69</v>
      </c>
      <c r="M69" s="49">
        <v>4</v>
      </c>
      <c r="N69" s="74">
        <v>29</v>
      </c>
      <c r="O69" s="73">
        <v>2.6269999999999998</v>
      </c>
      <c r="P69" s="17">
        <f t="shared" si="11"/>
        <v>2751.05</v>
      </c>
      <c r="Q69" s="42">
        <v>0.20300000000000001</v>
      </c>
      <c r="R69" s="21">
        <f t="shared" si="12"/>
        <v>212.59</v>
      </c>
      <c r="S69" s="15"/>
    </row>
    <row r="70" spans="1:19" ht="20.25" customHeight="1" x14ac:dyDescent="0.25">
      <c r="A70" s="93"/>
      <c r="B70" s="91"/>
      <c r="C70" s="89"/>
      <c r="D70" s="103"/>
      <c r="E70" s="105"/>
      <c r="F70" s="8" t="s">
        <v>166</v>
      </c>
      <c r="G70" s="11" t="s">
        <v>625</v>
      </c>
      <c r="H70" s="81">
        <f t="shared" si="4"/>
        <v>1047.22</v>
      </c>
      <c r="I70" s="6">
        <v>0.40500000000000003</v>
      </c>
      <c r="J70" s="21">
        <f t="shared" si="9"/>
        <v>424.12</v>
      </c>
      <c r="K70" s="6">
        <v>0.39600000000000002</v>
      </c>
      <c r="L70" s="21">
        <f t="shared" si="10"/>
        <v>414.7</v>
      </c>
      <c r="M70" s="43">
        <v>3</v>
      </c>
      <c r="N70" s="55">
        <v>21</v>
      </c>
      <c r="O70" s="65">
        <v>1.1970000000000001</v>
      </c>
      <c r="P70" s="17">
        <f t="shared" si="11"/>
        <v>1253.52</v>
      </c>
      <c r="Q70" s="6">
        <v>0.13300000000000001</v>
      </c>
      <c r="R70" s="21">
        <f t="shared" si="12"/>
        <v>139.28</v>
      </c>
      <c r="S70" s="15"/>
    </row>
    <row r="71" spans="1:19" ht="20.25" customHeight="1" x14ac:dyDescent="0.25">
      <c r="A71" s="93"/>
      <c r="B71" s="91"/>
      <c r="C71" s="89"/>
      <c r="D71" s="110"/>
      <c r="E71" s="111"/>
      <c r="F71" s="8" t="s">
        <v>622</v>
      </c>
      <c r="G71" s="11" t="s">
        <v>624</v>
      </c>
      <c r="H71" s="81">
        <f t="shared" si="4"/>
        <v>1047.22</v>
      </c>
      <c r="I71" s="6">
        <v>0.255</v>
      </c>
      <c r="J71" s="21">
        <f t="shared" si="9"/>
        <v>267.04000000000002</v>
      </c>
      <c r="K71" s="6">
        <v>0</v>
      </c>
      <c r="L71" s="21">
        <f t="shared" si="10"/>
        <v>0</v>
      </c>
      <c r="M71" s="43">
        <v>2</v>
      </c>
      <c r="N71" s="55">
        <v>14</v>
      </c>
      <c r="O71" s="65">
        <v>0.497</v>
      </c>
      <c r="P71" s="17">
        <f t="shared" si="11"/>
        <v>520.47</v>
      </c>
      <c r="Q71" s="6">
        <v>7.5999999999999998E-2</v>
      </c>
      <c r="R71" s="21">
        <f t="shared" si="12"/>
        <v>79.59</v>
      </c>
      <c r="S71" s="15"/>
    </row>
    <row r="72" spans="1:19" ht="20.25" customHeight="1" x14ac:dyDescent="0.25">
      <c r="A72" s="93"/>
      <c r="B72" s="91"/>
      <c r="C72" s="89"/>
      <c r="D72" s="110" t="s">
        <v>298</v>
      </c>
      <c r="E72" s="111" t="s">
        <v>299</v>
      </c>
      <c r="F72" s="8" t="s">
        <v>626</v>
      </c>
      <c r="G72" s="11" t="s">
        <v>627</v>
      </c>
      <c r="H72" s="81">
        <f t="shared" si="4"/>
        <v>1047.22</v>
      </c>
      <c r="I72" s="6">
        <v>0.38700000000000001</v>
      </c>
      <c r="J72" s="21">
        <f t="shared" si="9"/>
        <v>405.27</v>
      </c>
      <c r="K72" s="6">
        <v>0.38</v>
      </c>
      <c r="L72" s="21">
        <f t="shared" si="10"/>
        <v>397.94</v>
      </c>
      <c r="M72" s="43">
        <v>3</v>
      </c>
      <c r="N72" s="55">
        <v>18</v>
      </c>
      <c r="O72" s="65">
        <v>1.147</v>
      </c>
      <c r="P72" s="17">
        <f t="shared" si="11"/>
        <v>1201.1600000000001</v>
      </c>
      <c r="Q72" s="6">
        <v>0.14799999999999999</v>
      </c>
      <c r="R72" s="21">
        <f t="shared" si="12"/>
        <v>154.99</v>
      </c>
      <c r="S72" s="15"/>
    </row>
    <row r="73" spans="1:19" ht="20.25" customHeight="1" x14ac:dyDescent="0.25">
      <c r="A73" s="93"/>
      <c r="B73" s="91"/>
      <c r="C73" s="89"/>
      <c r="D73" s="110"/>
      <c r="E73" s="111"/>
      <c r="F73" s="8" t="s">
        <v>131</v>
      </c>
      <c r="G73" s="11" t="s">
        <v>628</v>
      </c>
      <c r="H73" s="81">
        <f t="shared" si="4"/>
        <v>1047.22</v>
      </c>
      <c r="I73" s="6">
        <v>0.20899999999999999</v>
      </c>
      <c r="J73" s="21">
        <f t="shared" si="9"/>
        <v>218.87</v>
      </c>
      <c r="K73" s="6">
        <v>0</v>
      </c>
      <c r="L73" s="21">
        <f t="shared" si="10"/>
        <v>0</v>
      </c>
      <c r="M73" s="43">
        <v>2</v>
      </c>
      <c r="N73" s="55">
        <v>10</v>
      </c>
      <c r="O73" s="65">
        <v>0.41399999999999998</v>
      </c>
      <c r="P73" s="17">
        <f t="shared" si="11"/>
        <v>433.55</v>
      </c>
      <c r="Q73" s="6">
        <v>0.08</v>
      </c>
      <c r="R73" s="21">
        <f t="shared" si="12"/>
        <v>83.78</v>
      </c>
      <c r="S73" s="15"/>
    </row>
    <row r="74" spans="1:19" ht="20.25" customHeight="1" x14ac:dyDescent="0.25">
      <c r="A74" s="93"/>
      <c r="B74" s="91"/>
      <c r="C74" s="89"/>
      <c r="D74" s="102" t="s">
        <v>300</v>
      </c>
      <c r="E74" s="104" t="s">
        <v>629</v>
      </c>
      <c r="F74" s="8" t="s">
        <v>630</v>
      </c>
      <c r="G74" s="11" t="s">
        <v>632</v>
      </c>
      <c r="H74" s="81">
        <f t="shared" si="4"/>
        <v>1047.22</v>
      </c>
      <c r="I74" s="6">
        <v>2.25</v>
      </c>
      <c r="J74" s="21">
        <f t="shared" si="9"/>
        <v>2356.25</v>
      </c>
      <c r="K74" s="6">
        <v>0</v>
      </c>
      <c r="L74" s="21">
        <f t="shared" si="10"/>
        <v>0</v>
      </c>
      <c r="M74" s="43">
        <v>2</v>
      </c>
      <c r="N74" s="55">
        <v>14</v>
      </c>
      <c r="O74" s="65">
        <v>4.4909999999999997</v>
      </c>
      <c r="P74" s="17">
        <f t="shared" si="11"/>
        <v>4703.07</v>
      </c>
      <c r="Q74" s="6">
        <v>0.69199999999999995</v>
      </c>
      <c r="R74" s="21">
        <f t="shared" si="12"/>
        <v>724.68</v>
      </c>
      <c r="S74" s="15"/>
    </row>
    <row r="75" spans="1:19" ht="20.25" customHeight="1" x14ac:dyDescent="0.25">
      <c r="A75" s="94"/>
      <c r="B75" s="92"/>
      <c r="C75" s="90"/>
      <c r="D75" s="103"/>
      <c r="E75" s="105"/>
      <c r="F75" s="8" t="s">
        <v>631</v>
      </c>
      <c r="G75" s="11" t="s">
        <v>633</v>
      </c>
      <c r="H75" s="81">
        <f t="shared" si="4"/>
        <v>1047.22</v>
      </c>
      <c r="I75" s="6">
        <v>0.98599999999999999</v>
      </c>
      <c r="J75" s="21">
        <f t="shared" si="9"/>
        <v>1032.56</v>
      </c>
      <c r="K75" s="6">
        <v>0</v>
      </c>
      <c r="L75" s="21">
        <f t="shared" si="10"/>
        <v>0</v>
      </c>
      <c r="M75" s="43">
        <v>2</v>
      </c>
      <c r="N75" s="55">
        <v>14</v>
      </c>
      <c r="O75" s="65">
        <v>1.9650000000000001</v>
      </c>
      <c r="P75" s="17">
        <f t="shared" si="11"/>
        <v>2057.79</v>
      </c>
      <c r="Q75" s="6">
        <v>0.30299999999999999</v>
      </c>
      <c r="R75" s="21">
        <f t="shared" si="12"/>
        <v>317.31</v>
      </c>
      <c r="S75" s="15"/>
    </row>
    <row r="76" spans="1:19" ht="25.5" customHeight="1" x14ac:dyDescent="0.25">
      <c r="A76" s="99" t="s">
        <v>495</v>
      </c>
      <c r="B76" s="97" t="s">
        <v>496</v>
      </c>
      <c r="C76" s="95" t="s">
        <v>478</v>
      </c>
      <c r="D76" s="102" t="s">
        <v>301</v>
      </c>
      <c r="E76" s="104" t="s">
        <v>302</v>
      </c>
      <c r="F76" s="8" t="s">
        <v>636</v>
      </c>
      <c r="G76" s="11" t="s">
        <v>634</v>
      </c>
      <c r="H76" s="81">
        <f t="shared" si="4"/>
        <v>1047.22</v>
      </c>
      <c r="I76" s="6">
        <v>2.7650000000000001</v>
      </c>
      <c r="J76" s="21">
        <f t="shared" si="9"/>
        <v>2895.56</v>
      </c>
      <c r="K76" s="6">
        <v>1.379</v>
      </c>
      <c r="L76" s="21">
        <f t="shared" si="10"/>
        <v>1444.12</v>
      </c>
      <c r="M76" s="43">
        <v>7</v>
      </c>
      <c r="N76" s="55">
        <v>56</v>
      </c>
      <c r="O76" s="65">
        <v>11.038</v>
      </c>
      <c r="P76" s="17">
        <f t="shared" si="11"/>
        <v>11559.21</v>
      </c>
      <c r="Q76" s="6">
        <v>0.35199999999999998</v>
      </c>
      <c r="R76" s="21">
        <f t="shared" si="12"/>
        <v>368.62</v>
      </c>
      <c r="S76" s="15"/>
    </row>
    <row r="77" spans="1:19" ht="25.5" customHeight="1" x14ac:dyDescent="0.25">
      <c r="A77" s="93"/>
      <c r="B77" s="91"/>
      <c r="C77" s="89"/>
      <c r="D77" s="108"/>
      <c r="E77" s="109"/>
      <c r="F77" s="8" t="s">
        <v>150</v>
      </c>
      <c r="G77" s="11" t="s">
        <v>638</v>
      </c>
      <c r="H77" s="81">
        <f t="shared" si="4"/>
        <v>1047.22</v>
      </c>
      <c r="I77" s="6">
        <v>2.0840000000000001</v>
      </c>
      <c r="J77" s="21">
        <f t="shared" si="9"/>
        <v>2182.41</v>
      </c>
      <c r="K77" s="6">
        <v>1.0880000000000001</v>
      </c>
      <c r="L77" s="21">
        <f t="shared" si="10"/>
        <v>1139.3800000000001</v>
      </c>
      <c r="M77" s="43">
        <v>5</v>
      </c>
      <c r="N77" s="55">
        <v>37</v>
      </c>
      <c r="O77" s="65">
        <v>6.4379999999999997</v>
      </c>
      <c r="P77" s="17">
        <f t="shared" si="11"/>
        <v>6742</v>
      </c>
      <c r="Q77" s="6">
        <v>0.28999999999999998</v>
      </c>
      <c r="R77" s="21">
        <f t="shared" si="12"/>
        <v>303.69</v>
      </c>
      <c r="S77" s="15"/>
    </row>
    <row r="78" spans="1:19" ht="25.5" customHeight="1" x14ac:dyDescent="0.25">
      <c r="A78" s="93"/>
      <c r="B78" s="91"/>
      <c r="C78" s="89"/>
      <c r="D78" s="103"/>
      <c r="E78" s="105"/>
      <c r="F78" s="8" t="s">
        <v>637</v>
      </c>
      <c r="G78" s="11" t="s">
        <v>635</v>
      </c>
      <c r="H78" s="81">
        <f t="shared" si="4"/>
        <v>1047.22</v>
      </c>
      <c r="I78" s="6">
        <v>1.415</v>
      </c>
      <c r="J78" s="21">
        <f t="shared" si="9"/>
        <v>1481.82</v>
      </c>
      <c r="K78" s="6">
        <v>0.874</v>
      </c>
      <c r="L78" s="21">
        <f t="shared" si="10"/>
        <v>915.27</v>
      </c>
      <c r="M78" s="43">
        <v>3</v>
      </c>
      <c r="N78" s="55">
        <v>18</v>
      </c>
      <c r="O78" s="65">
        <v>3.1629999999999998</v>
      </c>
      <c r="P78" s="17">
        <f t="shared" si="11"/>
        <v>3312.36</v>
      </c>
      <c r="Q78" s="6">
        <v>0.30399999999999999</v>
      </c>
      <c r="R78" s="21">
        <f t="shared" si="12"/>
        <v>318.35000000000002</v>
      </c>
      <c r="S78" s="15"/>
    </row>
    <row r="79" spans="1:19" ht="25.5" customHeight="1" x14ac:dyDescent="0.25">
      <c r="A79" s="93"/>
      <c r="B79" s="91"/>
      <c r="C79" s="89"/>
      <c r="D79" s="102" t="s">
        <v>303</v>
      </c>
      <c r="E79" s="104" t="s">
        <v>639</v>
      </c>
      <c r="F79" s="8" t="s">
        <v>200</v>
      </c>
      <c r="G79" s="11" t="s">
        <v>640</v>
      </c>
      <c r="H79" s="81">
        <f t="shared" si="4"/>
        <v>1047.22</v>
      </c>
      <c r="I79" s="6">
        <v>2.415</v>
      </c>
      <c r="J79" s="21">
        <f t="shared" si="9"/>
        <v>2529.04</v>
      </c>
      <c r="K79" s="6">
        <v>1.131</v>
      </c>
      <c r="L79" s="21">
        <f t="shared" si="10"/>
        <v>1184.4100000000001</v>
      </c>
      <c r="M79" s="43">
        <v>5</v>
      </c>
      <c r="N79" s="55">
        <v>37</v>
      </c>
      <c r="O79" s="65">
        <v>6.9409999999999998</v>
      </c>
      <c r="P79" s="17">
        <f t="shared" si="11"/>
        <v>7268.75</v>
      </c>
      <c r="Q79" s="6">
        <v>0.32400000000000001</v>
      </c>
      <c r="R79" s="21">
        <f t="shared" si="12"/>
        <v>339.3</v>
      </c>
      <c r="S79" s="15"/>
    </row>
    <row r="80" spans="1:19" ht="33.75" x14ac:dyDescent="0.25">
      <c r="A80" s="93"/>
      <c r="B80" s="91"/>
      <c r="C80" s="89"/>
      <c r="D80" s="108"/>
      <c r="E80" s="109"/>
      <c r="F80" s="8" t="s">
        <v>643</v>
      </c>
      <c r="G80" s="11" t="s">
        <v>641</v>
      </c>
      <c r="H80" s="81">
        <f t="shared" si="4"/>
        <v>1047.22</v>
      </c>
      <c r="I80" s="6">
        <v>1.841</v>
      </c>
      <c r="J80" s="21">
        <f t="shared" si="9"/>
        <v>1927.93</v>
      </c>
      <c r="K80" s="6">
        <v>0</v>
      </c>
      <c r="L80" s="21">
        <f t="shared" si="10"/>
        <v>0</v>
      </c>
      <c r="M80" s="43">
        <v>2</v>
      </c>
      <c r="N80" s="55">
        <v>17</v>
      </c>
      <c r="O80" s="65">
        <v>2.8250000000000002</v>
      </c>
      <c r="P80" s="17">
        <f t="shared" si="11"/>
        <v>2958.4</v>
      </c>
      <c r="Q80" s="6">
        <v>0.22600000000000001</v>
      </c>
      <c r="R80" s="21">
        <f t="shared" si="12"/>
        <v>236.67</v>
      </c>
      <c r="S80" s="15"/>
    </row>
    <row r="81" spans="1:19" ht="25.5" customHeight="1" thickBot="1" x14ac:dyDescent="0.3">
      <c r="A81" s="100"/>
      <c r="B81" s="98"/>
      <c r="C81" s="96"/>
      <c r="D81" s="106"/>
      <c r="E81" s="107"/>
      <c r="F81" s="10" t="s">
        <v>644</v>
      </c>
      <c r="G81" s="13" t="s">
        <v>642</v>
      </c>
      <c r="H81" s="82">
        <f t="shared" si="4"/>
        <v>1047.22</v>
      </c>
      <c r="I81" s="35">
        <v>0.96399999999999997</v>
      </c>
      <c r="J81" s="22">
        <f>+ROUND(H81*I81,2)</f>
        <v>1009.52</v>
      </c>
      <c r="K81" s="35">
        <v>0</v>
      </c>
      <c r="L81" s="22">
        <f>+ROUND(H81*K81,2)</f>
        <v>0</v>
      </c>
      <c r="M81" s="16">
        <v>2</v>
      </c>
      <c r="N81" s="67">
        <v>9</v>
      </c>
      <c r="O81" s="66">
        <v>1.399</v>
      </c>
      <c r="P81" s="18">
        <f>+ROUND(H81*O81,2)</f>
        <v>1465.06</v>
      </c>
      <c r="Q81" s="35">
        <v>0.20100000000000001</v>
      </c>
      <c r="R81" s="22">
        <f>+ROUND(H81*Q81,2)</f>
        <v>210.49</v>
      </c>
      <c r="S81" s="15"/>
    </row>
    <row r="82" spans="1:19" ht="25.5" customHeight="1" x14ac:dyDescent="0.25">
      <c r="A82" s="93" t="s">
        <v>495</v>
      </c>
      <c r="B82" s="91" t="s">
        <v>496</v>
      </c>
      <c r="C82" s="89" t="s">
        <v>494</v>
      </c>
      <c r="D82" s="108" t="s">
        <v>304</v>
      </c>
      <c r="E82" s="109" t="s">
        <v>305</v>
      </c>
      <c r="F82" s="46" t="s">
        <v>645</v>
      </c>
      <c r="G82" s="47" t="s">
        <v>646</v>
      </c>
      <c r="H82" s="83">
        <f t="shared" si="4"/>
        <v>1047.22</v>
      </c>
      <c r="I82" s="42">
        <v>3.0379999999999998</v>
      </c>
      <c r="J82" s="44">
        <f>+ROUND(H82*I82,2)</f>
        <v>3181.45</v>
      </c>
      <c r="K82" s="42">
        <v>2.9020000000000001</v>
      </c>
      <c r="L82" s="44">
        <f>+ROUND(H82*K82,2)</f>
        <v>3039.03</v>
      </c>
      <c r="M82" s="49">
        <v>4</v>
      </c>
      <c r="N82" s="74">
        <v>31</v>
      </c>
      <c r="O82" s="73">
        <v>11.744</v>
      </c>
      <c r="P82" s="45">
        <f>+ROUND(H82*O82,2)</f>
        <v>12298.55</v>
      </c>
      <c r="Q82" s="42">
        <v>0.84</v>
      </c>
      <c r="R82" s="44">
        <f>+ROUND(H82*Q82,2)</f>
        <v>879.66</v>
      </c>
      <c r="S82" s="15"/>
    </row>
    <row r="83" spans="1:19" ht="25.5" customHeight="1" x14ac:dyDescent="0.25">
      <c r="A83" s="93"/>
      <c r="B83" s="91"/>
      <c r="C83" s="90"/>
      <c r="D83" s="103"/>
      <c r="E83" s="105"/>
      <c r="F83" s="8" t="s">
        <v>193</v>
      </c>
      <c r="G83" s="11" t="s">
        <v>647</v>
      </c>
      <c r="H83" s="81">
        <f t="shared" si="4"/>
        <v>1047.22</v>
      </c>
      <c r="I83" s="6">
        <v>2.4020000000000001</v>
      </c>
      <c r="J83" s="21">
        <f>+ROUND(H83*I83,2)</f>
        <v>2515.42</v>
      </c>
      <c r="K83" s="6">
        <v>2.3159999999999998</v>
      </c>
      <c r="L83" s="21">
        <f>+ROUND(H83*K83,2)</f>
        <v>2425.36</v>
      </c>
      <c r="M83" s="43">
        <v>3</v>
      </c>
      <c r="N83" s="55">
        <v>23</v>
      </c>
      <c r="O83" s="65">
        <v>7.0339999999999998</v>
      </c>
      <c r="P83" s="17">
        <f>+ROUND(H83*O83,2)</f>
        <v>7366.15</v>
      </c>
      <c r="Q83" s="6">
        <v>0.69299999999999995</v>
      </c>
      <c r="R83" s="21">
        <f>+ROUND(H83*Q83,2)</f>
        <v>725.72</v>
      </c>
      <c r="S83" s="15"/>
    </row>
    <row r="84" spans="1:19" ht="25.5" customHeight="1" x14ac:dyDescent="0.25">
      <c r="A84" s="93"/>
      <c r="B84" s="91"/>
      <c r="C84" s="101" t="s">
        <v>486</v>
      </c>
      <c r="D84" s="110" t="s">
        <v>306</v>
      </c>
      <c r="E84" s="111" t="s">
        <v>307</v>
      </c>
      <c r="F84" s="8" t="s">
        <v>207</v>
      </c>
      <c r="G84" s="11" t="s">
        <v>649</v>
      </c>
      <c r="H84" s="81">
        <f t="shared" si="4"/>
        <v>1047.22</v>
      </c>
      <c r="I84" s="6">
        <v>0.59599999999999997</v>
      </c>
      <c r="J84" s="21">
        <f t="shared" ref="J84:J105" si="13">+ROUND(H84*I84,2)</f>
        <v>624.14</v>
      </c>
      <c r="K84" s="6">
        <v>0.58799999999999997</v>
      </c>
      <c r="L84" s="21">
        <f t="shared" ref="L84:L105" si="14">+ROUND(H84*K84,2)</f>
        <v>615.77</v>
      </c>
      <c r="M84" s="43">
        <v>4</v>
      </c>
      <c r="N84" s="55">
        <v>27</v>
      </c>
      <c r="O84" s="65">
        <v>2.3610000000000002</v>
      </c>
      <c r="P84" s="17">
        <f t="shared" ref="P84:P105" si="15">+ROUND(H84*O84,2)</f>
        <v>2472.4899999999998</v>
      </c>
      <c r="Q84" s="6">
        <v>0.20599999999999999</v>
      </c>
      <c r="R84" s="21">
        <f t="shared" ref="R84:R105" si="16">+ROUND(H84*Q84,2)</f>
        <v>215.73</v>
      </c>
      <c r="S84" s="15"/>
    </row>
    <row r="85" spans="1:19" ht="25.5" customHeight="1" x14ac:dyDescent="0.25">
      <c r="A85" s="93"/>
      <c r="B85" s="91"/>
      <c r="C85" s="95"/>
      <c r="D85" s="110"/>
      <c r="E85" s="111"/>
      <c r="F85" s="8" t="s">
        <v>521</v>
      </c>
      <c r="G85" s="11" t="s">
        <v>650</v>
      </c>
      <c r="H85" s="81">
        <f t="shared" si="4"/>
        <v>1047.22</v>
      </c>
      <c r="I85" s="6">
        <v>0.32500000000000001</v>
      </c>
      <c r="J85" s="21">
        <f t="shared" si="13"/>
        <v>340.35</v>
      </c>
      <c r="K85" s="6">
        <v>0.32300000000000001</v>
      </c>
      <c r="L85" s="21">
        <f t="shared" si="14"/>
        <v>338.25</v>
      </c>
      <c r="M85" s="43">
        <v>3</v>
      </c>
      <c r="N85" s="55">
        <v>23</v>
      </c>
      <c r="O85" s="65">
        <v>0.97099999999999997</v>
      </c>
      <c r="P85" s="17">
        <f t="shared" si="15"/>
        <v>1016.85</v>
      </c>
      <c r="Q85" s="6">
        <v>9.5000000000000001E-2</v>
      </c>
      <c r="R85" s="21">
        <f t="shared" si="16"/>
        <v>99.49</v>
      </c>
      <c r="S85" s="15"/>
    </row>
    <row r="86" spans="1:19" ht="25.5" customHeight="1" x14ac:dyDescent="0.25">
      <c r="A86" s="94"/>
      <c r="B86" s="92"/>
      <c r="C86" s="101"/>
      <c r="D86" s="110"/>
      <c r="E86" s="111"/>
      <c r="F86" s="8" t="s">
        <v>648</v>
      </c>
      <c r="G86" s="11" t="s">
        <v>651</v>
      </c>
      <c r="H86" s="81">
        <f t="shared" si="4"/>
        <v>1047.22</v>
      </c>
      <c r="I86" s="6">
        <v>0</v>
      </c>
      <c r="J86" s="21">
        <f t="shared" si="13"/>
        <v>0</v>
      </c>
      <c r="K86" s="6">
        <v>0</v>
      </c>
      <c r="L86" s="21">
        <f t="shared" si="14"/>
        <v>0</v>
      </c>
      <c r="M86" s="43">
        <v>1</v>
      </c>
      <c r="N86" s="55">
        <v>7</v>
      </c>
      <c r="O86" s="65">
        <v>0.50600000000000001</v>
      </c>
      <c r="P86" s="17">
        <f t="shared" si="15"/>
        <v>529.89</v>
      </c>
      <c r="Q86" s="6">
        <v>0.13300000000000001</v>
      </c>
      <c r="R86" s="21">
        <f t="shared" si="16"/>
        <v>139.28</v>
      </c>
      <c r="S86" s="15"/>
    </row>
    <row r="87" spans="1:19" ht="25.5" customHeight="1" x14ac:dyDescent="0.25">
      <c r="A87" s="99" t="s">
        <v>497</v>
      </c>
      <c r="B87" s="97" t="s">
        <v>498</v>
      </c>
      <c r="C87" s="95" t="s">
        <v>478</v>
      </c>
      <c r="D87" s="110" t="s">
        <v>308</v>
      </c>
      <c r="E87" s="111" t="s">
        <v>309</v>
      </c>
      <c r="F87" s="8" t="s">
        <v>21</v>
      </c>
      <c r="G87" s="11" t="s">
        <v>949</v>
      </c>
      <c r="H87" s="81">
        <f t="shared" si="4"/>
        <v>1047.22</v>
      </c>
      <c r="I87" s="6">
        <v>4.9630000000000001</v>
      </c>
      <c r="J87" s="21">
        <f t="shared" si="13"/>
        <v>5197.3500000000004</v>
      </c>
      <c r="K87" s="6">
        <v>1.3859999999999999</v>
      </c>
      <c r="L87" s="21">
        <f t="shared" si="14"/>
        <v>1451.45</v>
      </c>
      <c r="M87" s="43">
        <v>9</v>
      </c>
      <c r="N87" s="55">
        <v>75</v>
      </c>
      <c r="O87" s="65">
        <v>16.053000000000001</v>
      </c>
      <c r="P87" s="17">
        <f t="shared" si="15"/>
        <v>16811.02</v>
      </c>
      <c r="Q87" s="6">
        <v>0.34300000000000003</v>
      </c>
      <c r="R87" s="21">
        <f t="shared" si="16"/>
        <v>359.2</v>
      </c>
      <c r="S87" s="15"/>
    </row>
    <row r="88" spans="1:19" ht="25.5" customHeight="1" x14ac:dyDescent="0.25">
      <c r="A88" s="93"/>
      <c r="B88" s="91"/>
      <c r="C88" s="89"/>
      <c r="D88" s="110"/>
      <c r="E88" s="111"/>
      <c r="F88" s="8" t="s">
        <v>22</v>
      </c>
      <c r="G88" s="11" t="s">
        <v>950</v>
      </c>
      <c r="H88" s="81">
        <f t="shared" si="4"/>
        <v>1047.22</v>
      </c>
      <c r="I88" s="6">
        <v>3.8220000000000001</v>
      </c>
      <c r="J88" s="21">
        <f t="shared" si="13"/>
        <v>4002.47</v>
      </c>
      <c r="K88" s="6">
        <v>0.79900000000000004</v>
      </c>
      <c r="L88" s="21">
        <f t="shared" si="14"/>
        <v>836.73</v>
      </c>
      <c r="M88" s="43">
        <v>7</v>
      </c>
      <c r="N88" s="55">
        <v>57</v>
      </c>
      <c r="O88" s="65">
        <v>8.6159999999999997</v>
      </c>
      <c r="P88" s="17">
        <f t="shared" si="15"/>
        <v>9022.85</v>
      </c>
      <c r="Q88" s="6">
        <v>0.20300000000000001</v>
      </c>
      <c r="R88" s="21">
        <f t="shared" si="16"/>
        <v>212.59</v>
      </c>
      <c r="S88" s="15"/>
    </row>
    <row r="89" spans="1:19" ht="25.5" customHeight="1" x14ac:dyDescent="0.25">
      <c r="A89" s="93"/>
      <c r="B89" s="91"/>
      <c r="C89" s="89"/>
      <c r="D89" s="110"/>
      <c r="E89" s="111"/>
      <c r="F89" s="8" t="s">
        <v>652</v>
      </c>
      <c r="G89" s="11" t="s">
        <v>951</v>
      </c>
      <c r="H89" s="81">
        <f t="shared" si="4"/>
        <v>1047.22</v>
      </c>
      <c r="I89" s="6">
        <v>3.2930000000000001</v>
      </c>
      <c r="J89" s="21">
        <f t="shared" si="13"/>
        <v>3448.5</v>
      </c>
      <c r="K89" s="6">
        <v>0.73199999999999998</v>
      </c>
      <c r="L89" s="21">
        <f t="shared" si="14"/>
        <v>766.57</v>
      </c>
      <c r="M89" s="43">
        <v>4</v>
      </c>
      <c r="N89" s="55">
        <v>30</v>
      </c>
      <c r="O89" s="65">
        <v>5.4880000000000004</v>
      </c>
      <c r="P89" s="17">
        <f t="shared" si="15"/>
        <v>5747.14</v>
      </c>
      <c r="Q89" s="6">
        <v>0.20200000000000001</v>
      </c>
      <c r="R89" s="21">
        <f t="shared" si="16"/>
        <v>211.54</v>
      </c>
      <c r="S89" s="15"/>
    </row>
    <row r="90" spans="1:19" ht="25.5" customHeight="1" x14ac:dyDescent="0.25">
      <c r="A90" s="93"/>
      <c r="B90" s="91"/>
      <c r="C90" s="89"/>
      <c r="D90" s="110" t="s">
        <v>310</v>
      </c>
      <c r="E90" s="111" t="s">
        <v>311</v>
      </c>
      <c r="F90" s="8" t="s">
        <v>23</v>
      </c>
      <c r="G90" s="11" t="s">
        <v>654</v>
      </c>
      <c r="H90" s="81">
        <f t="shared" si="4"/>
        <v>1047.22</v>
      </c>
      <c r="I90" s="6">
        <v>3.8109999999999999</v>
      </c>
      <c r="J90" s="21">
        <f t="shared" si="13"/>
        <v>3990.96</v>
      </c>
      <c r="K90" s="6">
        <v>1.1819999999999999</v>
      </c>
      <c r="L90" s="21">
        <f t="shared" si="14"/>
        <v>1237.81</v>
      </c>
      <c r="M90" s="43">
        <v>10</v>
      </c>
      <c r="N90" s="55">
        <v>86</v>
      </c>
      <c r="O90" s="65">
        <v>14.446999999999999</v>
      </c>
      <c r="P90" s="17">
        <f t="shared" si="15"/>
        <v>15129.19</v>
      </c>
      <c r="Q90" s="6">
        <v>0.27900000000000003</v>
      </c>
      <c r="R90" s="21">
        <f t="shared" si="16"/>
        <v>292.17</v>
      </c>
      <c r="S90" s="15"/>
    </row>
    <row r="91" spans="1:19" ht="25.5" customHeight="1" x14ac:dyDescent="0.25">
      <c r="A91" s="93"/>
      <c r="B91" s="91"/>
      <c r="C91" s="89"/>
      <c r="D91" s="110"/>
      <c r="E91" s="111"/>
      <c r="F91" s="8" t="s">
        <v>24</v>
      </c>
      <c r="G91" s="11" t="s">
        <v>655</v>
      </c>
      <c r="H91" s="81">
        <f t="shared" si="4"/>
        <v>1047.22</v>
      </c>
      <c r="I91" s="6">
        <v>2.637</v>
      </c>
      <c r="J91" s="21">
        <f t="shared" si="13"/>
        <v>2761.52</v>
      </c>
      <c r="K91" s="6">
        <v>0.68200000000000005</v>
      </c>
      <c r="L91" s="21">
        <f t="shared" si="14"/>
        <v>714.2</v>
      </c>
      <c r="M91" s="43">
        <v>6</v>
      </c>
      <c r="N91" s="55">
        <v>46</v>
      </c>
      <c r="O91" s="65">
        <v>6.0460000000000003</v>
      </c>
      <c r="P91" s="17">
        <f t="shared" si="15"/>
        <v>6331.49</v>
      </c>
      <c r="Q91" s="6">
        <v>0.188</v>
      </c>
      <c r="R91" s="21">
        <f t="shared" si="16"/>
        <v>196.88</v>
      </c>
      <c r="S91" s="15"/>
    </row>
    <row r="92" spans="1:19" ht="25.5" customHeight="1" x14ac:dyDescent="0.25">
      <c r="A92" s="93"/>
      <c r="B92" s="91"/>
      <c r="C92" s="89"/>
      <c r="D92" s="110"/>
      <c r="E92" s="111"/>
      <c r="F92" s="8" t="s">
        <v>653</v>
      </c>
      <c r="G92" s="11" t="s">
        <v>656</v>
      </c>
      <c r="H92" s="81">
        <f t="shared" si="4"/>
        <v>1047.22</v>
      </c>
      <c r="I92" s="6">
        <v>2.0179999999999998</v>
      </c>
      <c r="J92" s="21">
        <f t="shared" si="13"/>
        <v>2113.29</v>
      </c>
      <c r="K92" s="6">
        <v>0.498</v>
      </c>
      <c r="L92" s="21">
        <f t="shared" si="14"/>
        <v>521.52</v>
      </c>
      <c r="M92" s="43">
        <v>4</v>
      </c>
      <c r="N92" s="55">
        <v>28</v>
      </c>
      <c r="O92" s="65">
        <v>3.512</v>
      </c>
      <c r="P92" s="17">
        <f t="shared" si="15"/>
        <v>3677.84</v>
      </c>
      <c r="Q92" s="6">
        <v>0.153</v>
      </c>
      <c r="R92" s="21">
        <f t="shared" si="16"/>
        <v>160.22</v>
      </c>
      <c r="S92" s="15"/>
    </row>
    <row r="93" spans="1:19" ht="25.5" customHeight="1" x14ac:dyDescent="0.25">
      <c r="A93" s="93"/>
      <c r="B93" s="91"/>
      <c r="C93" s="89"/>
      <c r="D93" s="110" t="s">
        <v>312</v>
      </c>
      <c r="E93" s="111" t="s">
        <v>313</v>
      </c>
      <c r="F93" s="8" t="s">
        <v>25</v>
      </c>
      <c r="G93" s="11" t="s">
        <v>657</v>
      </c>
      <c r="H93" s="81">
        <f t="shared" si="4"/>
        <v>1047.22</v>
      </c>
      <c r="I93" s="6">
        <v>4.7939999999999996</v>
      </c>
      <c r="J93" s="21">
        <f t="shared" si="13"/>
        <v>5020.37</v>
      </c>
      <c r="K93" s="6">
        <v>1.548</v>
      </c>
      <c r="L93" s="21">
        <f t="shared" si="14"/>
        <v>1621.1</v>
      </c>
      <c r="M93" s="43">
        <v>7</v>
      </c>
      <c r="N93" s="55">
        <v>56</v>
      </c>
      <c r="O93" s="65">
        <v>14.082000000000001</v>
      </c>
      <c r="P93" s="17">
        <f t="shared" si="15"/>
        <v>14746.95</v>
      </c>
      <c r="Q93" s="6">
        <v>0.39300000000000002</v>
      </c>
      <c r="R93" s="21">
        <f t="shared" si="16"/>
        <v>411.56</v>
      </c>
      <c r="S93" s="15"/>
    </row>
    <row r="94" spans="1:19" ht="25.5" customHeight="1" x14ac:dyDescent="0.25">
      <c r="A94" s="93"/>
      <c r="B94" s="91"/>
      <c r="C94" s="89"/>
      <c r="D94" s="110"/>
      <c r="E94" s="111"/>
      <c r="F94" s="8" t="s">
        <v>26</v>
      </c>
      <c r="G94" s="11" t="s">
        <v>658</v>
      </c>
      <c r="H94" s="81">
        <f t="shared" si="4"/>
        <v>1047.22</v>
      </c>
      <c r="I94" s="6">
        <v>2.8580000000000001</v>
      </c>
      <c r="J94" s="21">
        <f t="shared" si="13"/>
        <v>2992.95</v>
      </c>
      <c r="K94" s="6">
        <v>0.94799999999999995</v>
      </c>
      <c r="L94" s="21">
        <f t="shared" si="14"/>
        <v>992.76</v>
      </c>
      <c r="M94" s="43">
        <v>4</v>
      </c>
      <c r="N94" s="55">
        <v>34</v>
      </c>
      <c r="O94" s="65">
        <v>5.702</v>
      </c>
      <c r="P94" s="17">
        <f t="shared" si="15"/>
        <v>5971.25</v>
      </c>
      <c r="Q94" s="6">
        <v>0.218</v>
      </c>
      <c r="R94" s="21">
        <f t="shared" si="16"/>
        <v>228.29</v>
      </c>
      <c r="S94" s="15"/>
    </row>
    <row r="95" spans="1:19" ht="25.5" customHeight="1" x14ac:dyDescent="0.25">
      <c r="A95" s="93"/>
      <c r="B95" s="91"/>
      <c r="C95" s="89"/>
      <c r="D95" s="110"/>
      <c r="E95" s="111"/>
      <c r="F95" s="8" t="s">
        <v>660</v>
      </c>
      <c r="G95" s="11" t="s">
        <v>659</v>
      </c>
      <c r="H95" s="81">
        <f t="shared" si="4"/>
        <v>1047.22</v>
      </c>
      <c r="I95" s="6">
        <v>2.1219999999999999</v>
      </c>
      <c r="J95" s="21">
        <f t="shared" si="13"/>
        <v>2222.1999999999998</v>
      </c>
      <c r="K95" s="6">
        <v>0</v>
      </c>
      <c r="L95" s="21">
        <f t="shared" si="14"/>
        <v>0</v>
      </c>
      <c r="M95" s="43">
        <v>2</v>
      </c>
      <c r="N95" s="55">
        <v>17</v>
      </c>
      <c r="O95" s="65">
        <v>2.8639999999999999</v>
      </c>
      <c r="P95" s="17">
        <f t="shared" si="15"/>
        <v>2999.24</v>
      </c>
      <c r="Q95" s="6">
        <v>0.17100000000000001</v>
      </c>
      <c r="R95" s="21">
        <f t="shared" si="16"/>
        <v>179.07</v>
      </c>
      <c r="S95" s="15"/>
    </row>
    <row r="96" spans="1:19" ht="25.5" customHeight="1" x14ac:dyDescent="0.25">
      <c r="A96" s="93"/>
      <c r="B96" s="91"/>
      <c r="C96" s="89"/>
      <c r="D96" s="110" t="s">
        <v>314</v>
      </c>
      <c r="E96" s="111" t="s">
        <v>315</v>
      </c>
      <c r="F96" s="8" t="s">
        <v>132</v>
      </c>
      <c r="G96" s="11" t="s">
        <v>661</v>
      </c>
      <c r="H96" s="81">
        <f t="shared" si="4"/>
        <v>1047.22</v>
      </c>
      <c r="I96" s="6">
        <v>2.8759999999999999</v>
      </c>
      <c r="J96" s="21">
        <f t="shared" si="13"/>
        <v>3011.8</v>
      </c>
      <c r="K96" s="6">
        <v>1.226</v>
      </c>
      <c r="L96" s="21">
        <f t="shared" si="14"/>
        <v>1283.8900000000001</v>
      </c>
      <c r="M96" s="43">
        <v>5</v>
      </c>
      <c r="N96" s="55">
        <v>44</v>
      </c>
      <c r="O96" s="65">
        <v>7.7789999999999999</v>
      </c>
      <c r="P96" s="17">
        <f t="shared" si="15"/>
        <v>8146.32</v>
      </c>
      <c r="Q96" s="6">
        <v>0.28000000000000003</v>
      </c>
      <c r="R96" s="21">
        <f t="shared" si="16"/>
        <v>293.22000000000003</v>
      </c>
      <c r="S96" s="15"/>
    </row>
    <row r="97" spans="1:19" ht="25.5" customHeight="1" x14ac:dyDescent="0.25">
      <c r="A97" s="93"/>
      <c r="B97" s="91"/>
      <c r="C97" s="89"/>
      <c r="D97" s="110"/>
      <c r="E97" s="111"/>
      <c r="F97" s="8" t="s">
        <v>27</v>
      </c>
      <c r="G97" s="11" t="s">
        <v>662</v>
      </c>
      <c r="H97" s="81">
        <f t="shared" si="4"/>
        <v>1047.22</v>
      </c>
      <c r="I97" s="6">
        <v>2.0379999999999998</v>
      </c>
      <c r="J97" s="21">
        <f t="shared" si="13"/>
        <v>2134.23</v>
      </c>
      <c r="K97" s="6">
        <v>0.69799999999999995</v>
      </c>
      <c r="L97" s="21">
        <f t="shared" si="14"/>
        <v>730.96</v>
      </c>
      <c r="M97" s="43">
        <v>3</v>
      </c>
      <c r="N97" s="55">
        <v>25</v>
      </c>
      <c r="O97" s="65">
        <v>3.4350000000000001</v>
      </c>
      <c r="P97" s="17">
        <f t="shared" si="15"/>
        <v>3597.2</v>
      </c>
      <c r="Q97" s="6">
        <v>0.18099999999999999</v>
      </c>
      <c r="R97" s="21">
        <f t="shared" si="16"/>
        <v>189.55</v>
      </c>
      <c r="S97" s="15"/>
    </row>
    <row r="98" spans="1:19" ht="25.5" customHeight="1" x14ac:dyDescent="0.25">
      <c r="A98" s="93"/>
      <c r="B98" s="91"/>
      <c r="C98" s="89"/>
      <c r="D98" s="110"/>
      <c r="E98" s="111"/>
      <c r="F98" s="8" t="s">
        <v>201</v>
      </c>
      <c r="G98" s="11" t="s">
        <v>663</v>
      </c>
      <c r="H98" s="81">
        <f t="shared" si="4"/>
        <v>1047.22</v>
      </c>
      <c r="I98" s="6">
        <v>1.444</v>
      </c>
      <c r="J98" s="21">
        <f t="shared" si="13"/>
        <v>1512.19</v>
      </c>
      <c r="K98" s="6">
        <v>0</v>
      </c>
      <c r="L98" s="21">
        <f t="shared" si="14"/>
        <v>0</v>
      </c>
      <c r="M98" s="43">
        <v>2</v>
      </c>
      <c r="N98" s="55">
        <v>9</v>
      </c>
      <c r="O98" s="65">
        <v>1.881</v>
      </c>
      <c r="P98" s="17">
        <f t="shared" si="15"/>
        <v>1969.82</v>
      </c>
      <c r="Q98" s="6">
        <v>0.20200000000000001</v>
      </c>
      <c r="R98" s="21">
        <f t="shared" si="16"/>
        <v>211.54</v>
      </c>
      <c r="S98" s="15"/>
    </row>
    <row r="99" spans="1:19" ht="25.5" customHeight="1" x14ac:dyDescent="0.25">
      <c r="A99" s="93"/>
      <c r="B99" s="91"/>
      <c r="C99" s="89"/>
      <c r="D99" s="110" t="s">
        <v>316</v>
      </c>
      <c r="E99" s="111" t="s">
        <v>317</v>
      </c>
      <c r="F99" s="8" t="s">
        <v>151</v>
      </c>
      <c r="G99" s="11" t="s">
        <v>664</v>
      </c>
      <c r="H99" s="81">
        <f t="shared" si="4"/>
        <v>1047.22</v>
      </c>
      <c r="I99" s="6">
        <v>1.8939999999999999</v>
      </c>
      <c r="J99" s="21">
        <f t="shared" si="13"/>
        <v>1983.43</v>
      </c>
      <c r="K99" s="6">
        <v>0.69499999999999995</v>
      </c>
      <c r="L99" s="21">
        <f t="shared" si="14"/>
        <v>727.82</v>
      </c>
      <c r="M99" s="43">
        <v>5</v>
      </c>
      <c r="N99" s="55">
        <v>44</v>
      </c>
      <c r="O99" s="65">
        <v>4.6749999999999998</v>
      </c>
      <c r="P99" s="17">
        <f t="shared" si="15"/>
        <v>4895.75</v>
      </c>
      <c r="Q99" s="6">
        <v>0.159</v>
      </c>
      <c r="R99" s="21">
        <f t="shared" si="16"/>
        <v>166.51</v>
      </c>
      <c r="S99" s="15"/>
    </row>
    <row r="100" spans="1:19" ht="25.5" customHeight="1" x14ac:dyDescent="0.25">
      <c r="A100" s="93"/>
      <c r="B100" s="91"/>
      <c r="C100" s="89"/>
      <c r="D100" s="110"/>
      <c r="E100" s="111"/>
      <c r="F100" s="8" t="s">
        <v>28</v>
      </c>
      <c r="G100" s="11" t="s">
        <v>665</v>
      </c>
      <c r="H100" s="81">
        <f t="shared" si="4"/>
        <v>1047.22</v>
      </c>
      <c r="I100" s="6">
        <v>1.319</v>
      </c>
      <c r="J100" s="21">
        <f t="shared" si="13"/>
        <v>1381.28</v>
      </c>
      <c r="K100" s="6">
        <v>0.35599999999999998</v>
      </c>
      <c r="L100" s="21">
        <f t="shared" si="14"/>
        <v>372.81</v>
      </c>
      <c r="M100" s="43">
        <v>3</v>
      </c>
      <c r="N100" s="55">
        <v>22</v>
      </c>
      <c r="O100" s="65">
        <v>2.0299999999999998</v>
      </c>
      <c r="P100" s="17">
        <f t="shared" si="15"/>
        <v>2125.86</v>
      </c>
      <c r="Q100" s="6">
        <v>9.1999999999999998E-2</v>
      </c>
      <c r="R100" s="21">
        <f t="shared" si="16"/>
        <v>96.34</v>
      </c>
      <c r="S100" s="15"/>
    </row>
    <row r="101" spans="1:19" ht="25.5" customHeight="1" x14ac:dyDescent="0.25">
      <c r="A101" s="93"/>
      <c r="B101" s="91"/>
      <c r="C101" s="89"/>
      <c r="D101" s="102" t="s">
        <v>318</v>
      </c>
      <c r="E101" s="104" t="s">
        <v>319</v>
      </c>
      <c r="F101" s="8" t="s">
        <v>167</v>
      </c>
      <c r="G101" s="11" t="s">
        <v>667</v>
      </c>
      <c r="H101" s="81">
        <f t="shared" ref="H101:H186" si="17">+H$7</f>
        <v>1047.22</v>
      </c>
      <c r="I101" s="6">
        <v>1.4690000000000001</v>
      </c>
      <c r="J101" s="21">
        <f t="shared" si="13"/>
        <v>1538.37</v>
      </c>
      <c r="K101" s="6">
        <v>0.51500000000000001</v>
      </c>
      <c r="L101" s="21">
        <f t="shared" si="14"/>
        <v>539.32000000000005</v>
      </c>
      <c r="M101" s="43">
        <v>3</v>
      </c>
      <c r="N101" s="55">
        <v>24</v>
      </c>
      <c r="O101" s="65">
        <v>2.4990000000000001</v>
      </c>
      <c r="P101" s="17">
        <f t="shared" si="15"/>
        <v>2617</v>
      </c>
      <c r="Q101" s="6">
        <v>0.13300000000000001</v>
      </c>
      <c r="R101" s="21">
        <f t="shared" si="16"/>
        <v>139.28</v>
      </c>
      <c r="S101" s="15"/>
    </row>
    <row r="102" spans="1:19" ht="25.5" customHeight="1" x14ac:dyDescent="0.25">
      <c r="A102" s="93"/>
      <c r="B102" s="91"/>
      <c r="C102" s="89"/>
      <c r="D102" s="103"/>
      <c r="E102" s="105"/>
      <c r="F102" s="46" t="s">
        <v>666</v>
      </c>
      <c r="G102" s="47" t="s">
        <v>668</v>
      </c>
      <c r="H102" s="83">
        <f t="shared" si="17"/>
        <v>1047.22</v>
      </c>
      <c r="I102" s="42">
        <v>1.115</v>
      </c>
      <c r="J102" s="21">
        <f t="shared" si="13"/>
        <v>1167.6500000000001</v>
      </c>
      <c r="K102" s="42">
        <v>0</v>
      </c>
      <c r="L102" s="21">
        <f t="shared" si="14"/>
        <v>0</v>
      </c>
      <c r="M102" s="49">
        <v>2</v>
      </c>
      <c r="N102" s="74">
        <v>10</v>
      </c>
      <c r="O102" s="73">
        <v>1.476</v>
      </c>
      <c r="P102" s="17">
        <f t="shared" si="15"/>
        <v>1545.7</v>
      </c>
      <c r="Q102" s="42">
        <v>0.16700000000000001</v>
      </c>
      <c r="R102" s="21">
        <f t="shared" si="16"/>
        <v>174.89</v>
      </c>
      <c r="S102" s="15"/>
    </row>
    <row r="103" spans="1:19" ht="25.5" customHeight="1" x14ac:dyDescent="0.25">
      <c r="A103" s="93"/>
      <c r="B103" s="91"/>
      <c r="C103" s="89"/>
      <c r="D103" s="110" t="s">
        <v>320</v>
      </c>
      <c r="E103" s="111" t="s">
        <v>321</v>
      </c>
      <c r="F103" s="8" t="s">
        <v>29</v>
      </c>
      <c r="G103" s="11" t="s">
        <v>669</v>
      </c>
      <c r="H103" s="81">
        <f t="shared" si="17"/>
        <v>1047.22</v>
      </c>
      <c r="I103" s="6">
        <v>1.722</v>
      </c>
      <c r="J103" s="21">
        <f t="shared" si="13"/>
        <v>1803.31</v>
      </c>
      <c r="K103" s="6">
        <v>0</v>
      </c>
      <c r="L103" s="21">
        <f t="shared" si="14"/>
        <v>0</v>
      </c>
      <c r="M103" s="43">
        <v>2</v>
      </c>
      <c r="N103" s="55">
        <v>16</v>
      </c>
      <c r="O103" s="65">
        <v>2.4180000000000001</v>
      </c>
      <c r="P103" s="17">
        <f t="shared" si="15"/>
        <v>2532.1799999999998</v>
      </c>
      <c r="Q103" s="6">
        <v>0.193</v>
      </c>
      <c r="R103" s="21">
        <f t="shared" si="16"/>
        <v>202.11</v>
      </c>
      <c r="S103" s="15"/>
    </row>
    <row r="104" spans="1:19" ht="25.5" customHeight="1" x14ac:dyDescent="0.25">
      <c r="A104" s="93"/>
      <c r="B104" s="91"/>
      <c r="C104" s="89"/>
      <c r="D104" s="110"/>
      <c r="E104" s="111"/>
      <c r="F104" s="8" t="s">
        <v>152</v>
      </c>
      <c r="G104" s="47" t="s">
        <v>670</v>
      </c>
      <c r="H104" s="81">
        <f t="shared" si="17"/>
        <v>1047.22</v>
      </c>
      <c r="I104" s="6">
        <v>0</v>
      </c>
      <c r="J104" s="21">
        <f t="shared" si="13"/>
        <v>0</v>
      </c>
      <c r="K104" s="6">
        <v>0</v>
      </c>
      <c r="L104" s="21">
        <f t="shared" si="14"/>
        <v>0</v>
      </c>
      <c r="M104" s="43">
        <v>1</v>
      </c>
      <c r="N104" s="55">
        <v>6</v>
      </c>
      <c r="O104" s="65">
        <v>1.1619999999999999</v>
      </c>
      <c r="P104" s="17">
        <f t="shared" si="15"/>
        <v>1216.8699999999999</v>
      </c>
      <c r="Q104" s="6">
        <v>0.13700000000000001</v>
      </c>
      <c r="R104" s="21">
        <f t="shared" si="16"/>
        <v>143.47</v>
      </c>
      <c r="S104" s="15"/>
    </row>
    <row r="105" spans="1:19" ht="25.5" customHeight="1" x14ac:dyDescent="0.25">
      <c r="A105" s="93"/>
      <c r="B105" s="91"/>
      <c r="C105" s="89"/>
      <c r="D105" s="102" t="s">
        <v>322</v>
      </c>
      <c r="E105" s="104" t="s">
        <v>219</v>
      </c>
      <c r="F105" s="8" t="s">
        <v>671</v>
      </c>
      <c r="G105" s="11" t="s">
        <v>673</v>
      </c>
      <c r="H105" s="81">
        <f t="shared" si="17"/>
        <v>1047.22</v>
      </c>
      <c r="I105" s="6">
        <v>0.92300000000000004</v>
      </c>
      <c r="J105" s="21">
        <f t="shared" si="13"/>
        <v>966.58</v>
      </c>
      <c r="K105" s="6">
        <v>0.34799999999999998</v>
      </c>
      <c r="L105" s="21">
        <f t="shared" si="14"/>
        <v>364.43</v>
      </c>
      <c r="M105" s="43">
        <v>3</v>
      </c>
      <c r="N105" s="55">
        <v>21</v>
      </c>
      <c r="O105" s="65">
        <v>1.619</v>
      </c>
      <c r="P105" s="17">
        <f t="shared" si="15"/>
        <v>1695.45</v>
      </c>
      <c r="Q105" s="6">
        <v>0.10199999999999999</v>
      </c>
      <c r="R105" s="21">
        <f t="shared" si="16"/>
        <v>106.82</v>
      </c>
      <c r="S105" s="15"/>
    </row>
    <row r="106" spans="1:19" ht="25.5" customHeight="1" thickBot="1" x14ac:dyDescent="0.3">
      <c r="A106" s="100"/>
      <c r="B106" s="98"/>
      <c r="C106" s="96"/>
      <c r="D106" s="106"/>
      <c r="E106" s="107"/>
      <c r="F106" s="10" t="s">
        <v>672</v>
      </c>
      <c r="G106" s="13" t="s">
        <v>674</v>
      </c>
      <c r="H106" s="82">
        <f t="shared" si="17"/>
        <v>1047.22</v>
      </c>
      <c r="I106" s="35">
        <v>0</v>
      </c>
      <c r="J106" s="22">
        <f>+ROUND(H106*I106,2)</f>
        <v>0</v>
      </c>
      <c r="K106" s="35">
        <v>0</v>
      </c>
      <c r="L106" s="22">
        <f>+ROUND(H106*K106,2)</f>
        <v>0</v>
      </c>
      <c r="M106" s="16">
        <v>1</v>
      </c>
      <c r="N106" s="67">
        <v>6</v>
      </c>
      <c r="O106" s="66">
        <v>0.80100000000000005</v>
      </c>
      <c r="P106" s="18">
        <f>+ROUND(H106*O106,2)</f>
        <v>838.82</v>
      </c>
      <c r="Q106" s="35">
        <v>0.11899999999999999</v>
      </c>
      <c r="R106" s="22">
        <f>+ROUND(H106*Q106,2)</f>
        <v>124.62</v>
      </c>
      <c r="S106" s="15"/>
    </row>
    <row r="107" spans="1:19" ht="25.5" customHeight="1" x14ac:dyDescent="0.25">
      <c r="A107" s="99" t="s">
        <v>497</v>
      </c>
      <c r="B107" s="95" t="s">
        <v>498</v>
      </c>
      <c r="C107" s="95" t="s">
        <v>478</v>
      </c>
      <c r="D107" s="110" t="s">
        <v>323</v>
      </c>
      <c r="E107" s="111" t="s">
        <v>324</v>
      </c>
      <c r="F107" s="8" t="s">
        <v>133</v>
      </c>
      <c r="G107" s="11" t="s">
        <v>675</v>
      </c>
      <c r="H107" s="81">
        <f t="shared" si="17"/>
        <v>1047.22</v>
      </c>
      <c r="I107" s="6">
        <v>2.0819999999999999</v>
      </c>
      <c r="J107" s="21">
        <f>+ROUND(H107*I107,2)</f>
        <v>2180.31</v>
      </c>
      <c r="K107" s="6">
        <v>1.3160000000000001</v>
      </c>
      <c r="L107" s="21">
        <f>+ROUND(H107*K107,2)</f>
        <v>1378.14</v>
      </c>
      <c r="M107" s="43">
        <v>5</v>
      </c>
      <c r="N107" s="55">
        <v>44</v>
      </c>
      <c r="O107" s="65">
        <v>7.3449999999999998</v>
      </c>
      <c r="P107" s="17">
        <f>+ROUND(H107*O107,2)</f>
        <v>7691.83</v>
      </c>
      <c r="Q107" s="6">
        <v>0.3</v>
      </c>
      <c r="R107" s="21">
        <f>+ROUND(H107*Q107,2)</f>
        <v>314.17</v>
      </c>
      <c r="S107" s="15"/>
    </row>
    <row r="108" spans="1:19" ht="25.5" customHeight="1" x14ac:dyDescent="0.25">
      <c r="A108" s="93"/>
      <c r="B108" s="89"/>
      <c r="C108" s="89"/>
      <c r="D108" s="110"/>
      <c r="E108" s="111"/>
      <c r="F108" s="8" t="s">
        <v>30</v>
      </c>
      <c r="G108" s="11" t="s">
        <v>676</v>
      </c>
      <c r="H108" s="81">
        <f t="shared" si="17"/>
        <v>1047.22</v>
      </c>
      <c r="I108" s="6">
        <v>1.169</v>
      </c>
      <c r="J108" s="21">
        <f>+ROUND(H108*I108,2)</f>
        <v>1224.2</v>
      </c>
      <c r="K108" s="6">
        <v>0.57599999999999996</v>
      </c>
      <c r="L108" s="21">
        <f>+ROUND(H108*K108,2)</f>
        <v>603.20000000000005</v>
      </c>
      <c r="M108" s="43">
        <v>4</v>
      </c>
      <c r="N108" s="55">
        <v>29</v>
      </c>
      <c r="O108" s="65">
        <v>2.8969999999999998</v>
      </c>
      <c r="P108" s="17">
        <f>+ROUND(H108*O108,2)</f>
        <v>3033.8</v>
      </c>
      <c r="Q108" s="6">
        <v>0.158</v>
      </c>
      <c r="R108" s="21">
        <f>+ROUND(H108*Q108,2)</f>
        <v>165.46</v>
      </c>
      <c r="S108" s="15"/>
    </row>
    <row r="109" spans="1:19" ht="25.5" customHeight="1" x14ac:dyDescent="0.25">
      <c r="A109" s="93"/>
      <c r="B109" s="89"/>
      <c r="C109" s="90"/>
      <c r="D109" s="110"/>
      <c r="E109" s="111"/>
      <c r="F109" s="8" t="s">
        <v>153</v>
      </c>
      <c r="G109" s="11" t="s">
        <v>677</v>
      </c>
      <c r="H109" s="81">
        <f t="shared" si="17"/>
        <v>1047.22</v>
      </c>
      <c r="I109" s="6">
        <v>0.97899999999999998</v>
      </c>
      <c r="J109" s="21">
        <f t="shared" ref="J109:J129" si="18">+ROUND(H109*I109,2)</f>
        <v>1025.23</v>
      </c>
      <c r="K109" s="6">
        <v>0</v>
      </c>
      <c r="L109" s="21">
        <f t="shared" ref="L109:L129" si="19">+ROUND(H109*K109,2)</f>
        <v>0</v>
      </c>
      <c r="M109" s="43">
        <v>2</v>
      </c>
      <c r="N109" s="55">
        <v>12</v>
      </c>
      <c r="O109" s="65">
        <v>1.331</v>
      </c>
      <c r="P109" s="17">
        <f t="shared" ref="P109:P129" si="20">+ROUND(H109*O109,2)</f>
        <v>1393.85</v>
      </c>
      <c r="Q109" s="6">
        <v>0.122</v>
      </c>
      <c r="R109" s="21">
        <f t="shared" ref="R109:R129" si="21">+ROUND(H109*Q109,2)</f>
        <v>127.76</v>
      </c>
      <c r="S109" s="15"/>
    </row>
    <row r="110" spans="1:19" ht="25.5" customHeight="1" x14ac:dyDescent="0.25">
      <c r="A110" s="93"/>
      <c r="B110" s="89"/>
      <c r="C110" s="101" t="s">
        <v>494</v>
      </c>
      <c r="D110" s="110" t="s">
        <v>325</v>
      </c>
      <c r="E110" s="111" t="s">
        <v>678</v>
      </c>
      <c r="F110" s="8" t="s">
        <v>31</v>
      </c>
      <c r="G110" s="11" t="s">
        <v>679</v>
      </c>
      <c r="H110" s="81">
        <f t="shared" si="17"/>
        <v>1047.22</v>
      </c>
      <c r="I110" s="6">
        <v>0.80500000000000005</v>
      </c>
      <c r="J110" s="21">
        <f t="shared" si="18"/>
        <v>843.01</v>
      </c>
      <c r="K110" s="6">
        <v>0.52200000000000002</v>
      </c>
      <c r="L110" s="21">
        <f t="shared" si="19"/>
        <v>546.65</v>
      </c>
      <c r="M110" s="43">
        <v>3</v>
      </c>
      <c r="N110" s="55">
        <v>23</v>
      </c>
      <c r="O110" s="65">
        <v>1.85</v>
      </c>
      <c r="P110" s="17">
        <f t="shared" si="20"/>
        <v>1937.36</v>
      </c>
      <c r="Q110" s="6">
        <v>0.154</v>
      </c>
      <c r="R110" s="21">
        <f t="shared" si="21"/>
        <v>161.27000000000001</v>
      </c>
      <c r="S110" s="15"/>
    </row>
    <row r="111" spans="1:19" ht="25.5" customHeight="1" x14ac:dyDescent="0.25">
      <c r="A111" s="93"/>
      <c r="B111" s="89"/>
      <c r="C111" s="101"/>
      <c r="D111" s="110"/>
      <c r="E111" s="111"/>
      <c r="F111" s="8" t="s">
        <v>32</v>
      </c>
      <c r="G111" s="11" t="s">
        <v>680</v>
      </c>
      <c r="H111" s="81">
        <f t="shared" si="17"/>
        <v>1047.22</v>
      </c>
      <c r="I111" s="6">
        <v>0.77100000000000002</v>
      </c>
      <c r="J111" s="21">
        <f t="shared" si="18"/>
        <v>807.41</v>
      </c>
      <c r="K111" s="6">
        <v>0</v>
      </c>
      <c r="L111" s="21">
        <f t="shared" si="19"/>
        <v>0</v>
      </c>
      <c r="M111" s="43">
        <v>2</v>
      </c>
      <c r="N111" s="55">
        <v>11</v>
      </c>
      <c r="O111" s="65">
        <v>1.2809999999999999</v>
      </c>
      <c r="P111" s="17">
        <f t="shared" si="20"/>
        <v>1341.49</v>
      </c>
      <c r="Q111" s="6">
        <v>0.20100000000000001</v>
      </c>
      <c r="R111" s="21">
        <f t="shared" si="21"/>
        <v>210.49</v>
      </c>
      <c r="S111" s="15"/>
    </row>
    <row r="112" spans="1:19" ht="25.5" customHeight="1" x14ac:dyDescent="0.25">
      <c r="A112" s="93"/>
      <c r="B112" s="89"/>
      <c r="C112" s="101"/>
      <c r="D112" s="110" t="s">
        <v>326</v>
      </c>
      <c r="E112" s="111" t="s">
        <v>681</v>
      </c>
      <c r="F112" s="8" t="s">
        <v>33</v>
      </c>
      <c r="G112" s="11" t="s">
        <v>683</v>
      </c>
      <c r="H112" s="81">
        <f t="shared" si="17"/>
        <v>1047.22</v>
      </c>
      <c r="I112" s="6">
        <v>0.89200000000000002</v>
      </c>
      <c r="J112" s="21">
        <f t="shared" si="18"/>
        <v>934.12</v>
      </c>
      <c r="K112" s="6">
        <v>0.66700000000000004</v>
      </c>
      <c r="L112" s="21">
        <f t="shared" si="19"/>
        <v>698.5</v>
      </c>
      <c r="M112" s="43">
        <v>3</v>
      </c>
      <c r="N112" s="55">
        <v>21</v>
      </c>
      <c r="O112" s="65">
        <v>2.2210000000000001</v>
      </c>
      <c r="P112" s="17">
        <f t="shared" si="20"/>
        <v>2325.88</v>
      </c>
      <c r="Q112" s="6">
        <v>0.223</v>
      </c>
      <c r="R112" s="21">
        <f t="shared" si="21"/>
        <v>233.53</v>
      </c>
      <c r="S112" s="15"/>
    </row>
    <row r="113" spans="1:19" ht="25.5" customHeight="1" x14ac:dyDescent="0.25">
      <c r="A113" s="93"/>
      <c r="B113" s="89"/>
      <c r="C113" s="101"/>
      <c r="D113" s="110"/>
      <c r="E113" s="111"/>
      <c r="F113" s="8" t="s">
        <v>34</v>
      </c>
      <c r="G113" s="11" t="s">
        <v>684</v>
      </c>
      <c r="H113" s="81">
        <f t="shared" si="17"/>
        <v>1047.22</v>
      </c>
      <c r="I113" s="6">
        <v>0.49299999999999999</v>
      </c>
      <c r="J113" s="21">
        <f t="shared" si="18"/>
        <v>516.28</v>
      </c>
      <c r="K113" s="6">
        <v>0</v>
      </c>
      <c r="L113" s="21">
        <f t="shared" si="19"/>
        <v>0</v>
      </c>
      <c r="M113" s="43">
        <v>2</v>
      </c>
      <c r="N113" s="55">
        <v>12</v>
      </c>
      <c r="O113" s="65">
        <v>0.753</v>
      </c>
      <c r="P113" s="17">
        <f t="shared" si="20"/>
        <v>788.56</v>
      </c>
      <c r="Q113" s="6">
        <v>0.10199999999999999</v>
      </c>
      <c r="R113" s="21">
        <f t="shared" si="21"/>
        <v>106.82</v>
      </c>
      <c r="S113" s="15"/>
    </row>
    <row r="114" spans="1:19" ht="25.5" customHeight="1" x14ac:dyDescent="0.25">
      <c r="A114" s="93"/>
      <c r="B114" s="89"/>
      <c r="C114" s="101"/>
      <c r="D114" s="110"/>
      <c r="E114" s="111"/>
      <c r="F114" s="8" t="s">
        <v>682</v>
      </c>
      <c r="G114" s="11" t="s">
        <v>685</v>
      </c>
      <c r="H114" s="81">
        <f t="shared" si="17"/>
        <v>1047.22</v>
      </c>
      <c r="I114" s="6">
        <v>0.28399999999999997</v>
      </c>
      <c r="J114" s="21">
        <f t="shared" si="18"/>
        <v>297.41000000000003</v>
      </c>
      <c r="K114" s="6">
        <v>0</v>
      </c>
      <c r="L114" s="21">
        <f t="shared" si="19"/>
        <v>0</v>
      </c>
      <c r="M114" s="43">
        <v>2</v>
      </c>
      <c r="N114" s="55">
        <v>10</v>
      </c>
      <c r="O114" s="65">
        <v>0.40699999999999997</v>
      </c>
      <c r="P114" s="17">
        <f t="shared" si="20"/>
        <v>426.22</v>
      </c>
      <c r="Q114" s="6">
        <v>6.5000000000000002E-2</v>
      </c>
      <c r="R114" s="21">
        <f t="shared" si="21"/>
        <v>68.069999999999993</v>
      </c>
      <c r="S114" s="15"/>
    </row>
    <row r="115" spans="1:19" ht="25.5" customHeight="1" x14ac:dyDescent="0.25">
      <c r="A115" s="93"/>
      <c r="B115" s="89"/>
      <c r="C115" s="101"/>
      <c r="D115" s="110" t="s">
        <v>327</v>
      </c>
      <c r="E115" s="111" t="s">
        <v>328</v>
      </c>
      <c r="F115" s="8" t="s">
        <v>175</v>
      </c>
      <c r="G115" s="11" t="s">
        <v>686</v>
      </c>
      <c r="H115" s="81">
        <f t="shared" si="17"/>
        <v>1047.22</v>
      </c>
      <c r="I115" s="6">
        <v>0.59499999999999997</v>
      </c>
      <c r="J115" s="21">
        <f t="shared" si="18"/>
        <v>623.1</v>
      </c>
      <c r="K115" s="6">
        <v>0.39700000000000002</v>
      </c>
      <c r="L115" s="21">
        <f t="shared" si="19"/>
        <v>415.75</v>
      </c>
      <c r="M115" s="43">
        <v>3</v>
      </c>
      <c r="N115" s="55">
        <v>22</v>
      </c>
      <c r="O115" s="65">
        <v>1.3879999999999999</v>
      </c>
      <c r="P115" s="17">
        <f t="shared" si="20"/>
        <v>1453.54</v>
      </c>
      <c r="Q115" s="6">
        <v>0.13300000000000001</v>
      </c>
      <c r="R115" s="21">
        <f t="shared" si="21"/>
        <v>139.28</v>
      </c>
      <c r="S115" s="15"/>
    </row>
    <row r="116" spans="1:19" ht="25.5" customHeight="1" x14ac:dyDescent="0.25">
      <c r="A116" s="93"/>
      <c r="B116" s="89"/>
      <c r="C116" s="101"/>
      <c r="D116" s="110"/>
      <c r="E116" s="111"/>
      <c r="F116" s="8" t="s">
        <v>35</v>
      </c>
      <c r="G116" s="11" t="s">
        <v>687</v>
      </c>
      <c r="H116" s="81">
        <f t="shared" si="17"/>
        <v>1047.22</v>
      </c>
      <c r="I116" s="6">
        <v>0</v>
      </c>
      <c r="J116" s="21">
        <f t="shared" si="18"/>
        <v>0</v>
      </c>
      <c r="K116" s="6">
        <v>0</v>
      </c>
      <c r="L116" s="21">
        <f t="shared" si="19"/>
        <v>0</v>
      </c>
      <c r="M116" s="43">
        <v>1</v>
      </c>
      <c r="N116" s="55">
        <v>8</v>
      </c>
      <c r="O116" s="65">
        <v>0.73199999999999998</v>
      </c>
      <c r="P116" s="17">
        <f t="shared" si="20"/>
        <v>766.57</v>
      </c>
      <c r="Q116" s="6">
        <v>0.14000000000000001</v>
      </c>
      <c r="R116" s="21">
        <f t="shared" si="21"/>
        <v>146.61000000000001</v>
      </c>
      <c r="S116" s="15"/>
    </row>
    <row r="117" spans="1:19" ht="25.5" customHeight="1" x14ac:dyDescent="0.25">
      <c r="A117" s="93"/>
      <c r="B117" s="89"/>
      <c r="C117" s="101" t="s">
        <v>486</v>
      </c>
      <c r="D117" s="110" t="s">
        <v>329</v>
      </c>
      <c r="E117" s="111" t="s">
        <v>330</v>
      </c>
      <c r="F117" s="8" t="s">
        <v>36</v>
      </c>
      <c r="G117" s="11" t="s">
        <v>688</v>
      </c>
      <c r="H117" s="81">
        <f t="shared" si="17"/>
        <v>1047.22</v>
      </c>
      <c r="I117" s="6">
        <v>0.60399999999999998</v>
      </c>
      <c r="J117" s="21">
        <f t="shared" si="18"/>
        <v>632.52</v>
      </c>
      <c r="K117" s="6">
        <v>0.56699999999999995</v>
      </c>
      <c r="L117" s="21">
        <f t="shared" si="19"/>
        <v>593.77</v>
      </c>
      <c r="M117" s="43">
        <v>3</v>
      </c>
      <c r="N117" s="55">
        <v>20</v>
      </c>
      <c r="O117" s="65">
        <v>1.7370000000000001</v>
      </c>
      <c r="P117" s="17">
        <f t="shared" si="20"/>
        <v>1819.02</v>
      </c>
      <c r="Q117" s="6">
        <v>0.189</v>
      </c>
      <c r="R117" s="21">
        <f t="shared" si="21"/>
        <v>197.92</v>
      </c>
      <c r="S117" s="15"/>
    </row>
    <row r="118" spans="1:19" ht="25.5" customHeight="1" x14ac:dyDescent="0.25">
      <c r="A118" s="93"/>
      <c r="B118" s="89"/>
      <c r="C118" s="101"/>
      <c r="D118" s="110"/>
      <c r="E118" s="111"/>
      <c r="F118" s="8" t="s">
        <v>37</v>
      </c>
      <c r="G118" s="11" t="s">
        <v>689</v>
      </c>
      <c r="H118" s="81">
        <f t="shared" si="17"/>
        <v>1047.22</v>
      </c>
      <c r="I118" s="6">
        <v>0</v>
      </c>
      <c r="J118" s="21">
        <f t="shared" si="18"/>
        <v>0</v>
      </c>
      <c r="K118" s="6">
        <v>0</v>
      </c>
      <c r="L118" s="21">
        <f t="shared" si="19"/>
        <v>0</v>
      </c>
      <c r="M118" s="43">
        <v>1</v>
      </c>
      <c r="N118" s="55">
        <v>6</v>
      </c>
      <c r="O118" s="65">
        <v>0.54200000000000004</v>
      </c>
      <c r="P118" s="17">
        <f t="shared" si="20"/>
        <v>567.59</v>
      </c>
      <c r="Q118" s="6">
        <v>0.189</v>
      </c>
      <c r="R118" s="21">
        <f t="shared" si="21"/>
        <v>197.92</v>
      </c>
      <c r="S118" s="15"/>
    </row>
    <row r="119" spans="1:19" ht="25.5" customHeight="1" x14ac:dyDescent="0.25">
      <c r="A119" s="93"/>
      <c r="B119" s="89"/>
      <c r="C119" s="101"/>
      <c r="D119" s="102" t="s">
        <v>331</v>
      </c>
      <c r="E119" s="104" t="s">
        <v>332</v>
      </c>
      <c r="F119" s="8" t="s">
        <v>690</v>
      </c>
      <c r="G119" s="11" t="s">
        <v>691</v>
      </c>
      <c r="H119" s="81">
        <f t="shared" si="17"/>
        <v>1047.22</v>
      </c>
      <c r="I119" s="6">
        <v>0.60599999999999998</v>
      </c>
      <c r="J119" s="21">
        <f t="shared" si="18"/>
        <v>634.62</v>
      </c>
      <c r="K119" s="6">
        <v>0</v>
      </c>
      <c r="L119" s="21">
        <f t="shared" si="19"/>
        <v>0</v>
      </c>
      <c r="M119" s="43">
        <v>2</v>
      </c>
      <c r="N119" s="55">
        <v>17</v>
      </c>
      <c r="O119" s="65">
        <v>1.204</v>
      </c>
      <c r="P119" s="17">
        <f t="shared" si="20"/>
        <v>1260.8499999999999</v>
      </c>
      <c r="Q119" s="6">
        <v>0.157</v>
      </c>
      <c r="R119" s="21">
        <f t="shared" si="21"/>
        <v>164.41</v>
      </c>
      <c r="S119" s="15"/>
    </row>
    <row r="120" spans="1:19" ht="25.5" customHeight="1" x14ac:dyDescent="0.25">
      <c r="A120" s="93"/>
      <c r="B120" s="89"/>
      <c r="C120" s="101"/>
      <c r="D120" s="103"/>
      <c r="E120" s="105"/>
      <c r="F120" s="8" t="s">
        <v>194</v>
      </c>
      <c r="G120" s="11" t="s">
        <v>692</v>
      </c>
      <c r="H120" s="81">
        <f t="shared" si="17"/>
        <v>1047.22</v>
      </c>
      <c r="I120" s="6">
        <v>0.217</v>
      </c>
      <c r="J120" s="21">
        <f t="shared" si="18"/>
        <v>227.25</v>
      </c>
      <c r="K120" s="6">
        <v>0</v>
      </c>
      <c r="L120" s="21">
        <f t="shared" si="19"/>
        <v>0</v>
      </c>
      <c r="M120" s="43">
        <v>2</v>
      </c>
      <c r="N120" s="55">
        <v>11</v>
      </c>
      <c r="O120" s="65">
        <v>0.42599999999999999</v>
      </c>
      <c r="P120" s="17">
        <f t="shared" si="20"/>
        <v>446.12</v>
      </c>
      <c r="Q120" s="6">
        <v>8.2000000000000003E-2</v>
      </c>
      <c r="R120" s="21">
        <f t="shared" si="21"/>
        <v>85.87</v>
      </c>
      <c r="S120" s="15"/>
    </row>
    <row r="121" spans="1:19" ht="25.5" customHeight="1" x14ac:dyDescent="0.25">
      <c r="A121" s="93"/>
      <c r="B121" s="89"/>
      <c r="C121" s="101"/>
      <c r="D121" s="102" t="s">
        <v>522</v>
      </c>
      <c r="E121" s="104" t="s">
        <v>523</v>
      </c>
      <c r="F121" s="8" t="s">
        <v>524</v>
      </c>
      <c r="G121" s="11" t="s">
        <v>693</v>
      </c>
      <c r="H121" s="81">
        <f t="shared" si="17"/>
        <v>1047.22</v>
      </c>
      <c r="I121" s="6">
        <v>0.39700000000000002</v>
      </c>
      <c r="J121" s="21">
        <f t="shared" si="18"/>
        <v>415.75</v>
      </c>
      <c r="K121" s="6">
        <v>0.38300000000000001</v>
      </c>
      <c r="L121" s="21">
        <f t="shared" si="19"/>
        <v>401.09</v>
      </c>
      <c r="M121" s="43">
        <v>3</v>
      </c>
      <c r="N121" s="55">
        <v>22</v>
      </c>
      <c r="O121" s="65">
        <v>1.1619999999999999</v>
      </c>
      <c r="P121" s="17">
        <f t="shared" si="20"/>
        <v>1216.8699999999999</v>
      </c>
      <c r="Q121" s="6">
        <v>0.123</v>
      </c>
      <c r="R121" s="21">
        <f t="shared" si="21"/>
        <v>128.81</v>
      </c>
      <c r="S121" s="15"/>
    </row>
    <row r="122" spans="1:19" ht="25.5" customHeight="1" x14ac:dyDescent="0.25">
      <c r="A122" s="93"/>
      <c r="B122" s="89"/>
      <c r="C122" s="101"/>
      <c r="D122" s="103"/>
      <c r="E122" s="105"/>
      <c r="F122" s="8" t="s">
        <v>943</v>
      </c>
      <c r="G122" s="11" t="s">
        <v>694</v>
      </c>
      <c r="H122" s="81">
        <f t="shared" si="17"/>
        <v>1047.22</v>
      </c>
      <c r="I122" s="6">
        <v>0.16200000000000001</v>
      </c>
      <c r="J122" s="21">
        <f t="shared" si="18"/>
        <v>169.65</v>
      </c>
      <c r="K122" s="6">
        <v>0</v>
      </c>
      <c r="L122" s="21">
        <f t="shared" si="19"/>
        <v>0</v>
      </c>
      <c r="M122" s="43">
        <v>2</v>
      </c>
      <c r="N122" s="55">
        <v>11</v>
      </c>
      <c r="O122" s="65">
        <v>0.317</v>
      </c>
      <c r="P122" s="17">
        <f t="shared" si="20"/>
        <v>331.97</v>
      </c>
      <c r="Q122" s="6">
        <v>3.5999999999999997E-2</v>
      </c>
      <c r="R122" s="21">
        <f t="shared" si="21"/>
        <v>37.700000000000003</v>
      </c>
      <c r="S122" s="15"/>
    </row>
    <row r="123" spans="1:19" ht="25.5" customHeight="1" x14ac:dyDescent="0.25">
      <c r="A123" s="93"/>
      <c r="B123" s="89"/>
      <c r="C123" s="101"/>
      <c r="D123" s="110" t="s">
        <v>333</v>
      </c>
      <c r="E123" s="111" t="s">
        <v>334</v>
      </c>
      <c r="F123" s="8" t="s">
        <v>187</v>
      </c>
      <c r="G123" s="11" t="s">
        <v>695</v>
      </c>
      <c r="H123" s="81">
        <f t="shared" si="17"/>
        <v>1047.22</v>
      </c>
      <c r="I123" s="6">
        <v>0.80900000000000005</v>
      </c>
      <c r="J123" s="21">
        <f t="shared" si="18"/>
        <v>847.2</v>
      </c>
      <c r="K123" s="6">
        <v>0</v>
      </c>
      <c r="L123" s="21">
        <f t="shared" si="19"/>
        <v>0</v>
      </c>
      <c r="M123" s="43">
        <v>2</v>
      </c>
      <c r="N123" s="55">
        <v>15</v>
      </c>
      <c r="O123" s="65">
        <v>1.601</v>
      </c>
      <c r="P123" s="17">
        <f t="shared" si="20"/>
        <v>1676.6</v>
      </c>
      <c r="Q123" s="6">
        <v>0.248</v>
      </c>
      <c r="R123" s="21">
        <f t="shared" si="21"/>
        <v>259.70999999999998</v>
      </c>
      <c r="S123" s="15"/>
    </row>
    <row r="124" spans="1:19" ht="25.5" customHeight="1" x14ac:dyDescent="0.25">
      <c r="A124" s="93"/>
      <c r="B124" s="89"/>
      <c r="C124" s="101"/>
      <c r="D124" s="110"/>
      <c r="E124" s="111"/>
      <c r="F124" s="8" t="s">
        <v>154</v>
      </c>
      <c r="G124" s="11" t="s">
        <v>696</v>
      </c>
      <c r="H124" s="81">
        <f t="shared" si="17"/>
        <v>1047.22</v>
      </c>
      <c r="I124" s="6">
        <v>0</v>
      </c>
      <c r="J124" s="21">
        <f t="shared" si="18"/>
        <v>0</v>
      </c>
      <c r="K124" s="6">
        <v>0</v>
      </c>
      <c r="L124" s="21">
        <f t="shared" si="19"/>
        <v>0</v>
      </c>
      <c r="M124" s="43">
        <v>1</v>
      </c>
      <c r="N124" s="55">
        <v>8</v>
      </c>
      <c r="O124" s="65">
        <v>0.65600000000000003</v>
      </c>
      <c r="P124" s="17">
        <f t="shared" si="20"/>
        <v>686.98</v>
      </c>
      <c r="Q124" s="6">
        <v>0.17100000000000001</v>
      </c>
      <c r="R124" s="21">
        <f t="shared" si="21"/>
        <v>179.07</v>
      </c>
      <c r="S124" s="15"/>
    </row>
    <row r="125" spans="1:19" ht="25.5" customHeight="1" x14ac:dyDescent="0.25">
      <c r="A125" s="93"/>
      <c r="B125" s="89"/>
      <c r="C125" s="101"/>
      <c r="D125" s="102" t="s">
        <v>335</v>
      </c>
      <c r="E125" s="104" t="s">
        <v>220</v>
      </c>
      <c r="F125" s="8" t="s">
        <v>697</v>
      </c>
      <c r="G125" s="11" t="s">
        <v>699</v>
      </c>
      <c r="H125" s="81">
        <f t="shared" si="17"/>
        <v>1047.22</v>
      </c>
      <c r="I125" s="6">
        <v>0</v>
      </c>
      <c r="J125" s="21">
        <f t="shared" si="18"/>
        <v>0</v>
      </c>
      <c r="K125" s="6">
        <v>0</v>
      </c>
      <c r="L125" s="21">
        <f t="shared" si="19"/>
        <v>0</v>
      </c>
      <c r="M125" s="43">
        <v>1</v>
      </c>
      <c r="N125" s="55">
        <v>8</v>
      </c>
      <c r="O125" s="65">
        <v>0.54100000000000004</v>
      </c>
      <c r="P125" s="17">
        <f t="shared" si="20"/>
        <v>566.54999999999995</v>
      </c>
      <c r="Q125" s="6">
        <v>0.14099999999999999</v>
      </c>
      <c r="R125" s="21">
        <f t="shared" si="21"/>
        <v>147.66</v>
      </c>
      <c r="S125" s="15"/>
    </row>
    <row r="126" spans="1:19" ht="25.5" customHeight="1" x14ac:dyDescent="0.25">
      <c r="A126" s="93"/>
      <c r="B126" s="89"/>
      <c r="C126" s="101"/>
      <c r="D126" s="103"/>
      <c r="E126" s="105"/>
      <c r="F126" s="8" t="s">
        <v>698</v>
      </c>
      <c r="G126" s="11" t="s">
        <v>700</v>
      </c>
      <c r="H126" s="81">
        <f t="shared" si="17"/>
        <v>1047.22</v>
      </c>
      <c r="I126" s="6">
        <v>0</v>
      </c>
      <c r="J126" s="21">
        <f t="shared" si="18"/>
        <v>0</v>
      </c>
      <c r="K126" s="6">
        <v>0</v>
      </c>
      <c r="L126" s="21">
        <f t="shared" si="19"/>
        <v>0</v>
      </c>
      <c r="M126" s="43">
        <v>1</v>
      </c>
      <c r="N126" s="55">
        <v>6</v>
      </c>
      <c r="O126" s="65">
        <v>0.254</v>
      </c>
      <c r="P126" s="17">
        <f t="shared" si="20"/>
        <v>265.99</v>
      </c>
      <c r="Q126" s="6">
        <v>0.1</v>
      </c>
      <c r="R126" s="21">
        <f t="shared" si="21"/>
        <v>104.72</v>
      </c>
      <c r="S126" s="15"/>
    </row>
    <row r="127" spans="1:19" ht="25.5" customHeight="1" x14ac:dyDescent="0.25">
      <c r="A127" s="93"/>
      <c r="B127" s="89"/>
      <c r="C127" s="101"/>
      <c r="D127" s="110" t="s">
        <v>336</v>
      </c>
      <c r="E127" s="111" t="s">
        <v>337</v>
      </c>
      <c r="F127" s="8" t="s">
        <v>168</v>
      </c>
      <c r="G127" s="11" t="s">
        <v>701</v>
      </c>
      <c r="H127" s="81">
        <f t="shared" si="17"/>
        <v>1047.22</v>
      </c>
      <c r="I127" s="6">
        <v>0.54</v>
      </c>
      <c r="J127" s="21">
        <f t="shared" si="18"/>
        <v>565.5</v>
      </c>
      <c r="K127" s="6">
        <v>0</v>
      </c>
      <c r="L127" s="21">
        <f t="shared" si="19"/>
        <v>0</v>
      </c>
      <c r="M127" s="43">
        <v>2</v>
      </c>
      <c r="N127" s="55">
        <v>14</v>
      </c>
      <c r="O127" s="65">
        <v>1.077</v>
      </c>
      <c r="P127" s="17">
        <f t="shared" si="20"/>
        <v>1127.8599999999999</v>
      </c>
      <c r="Q127" s="6">
        <v>0.16800000000000001</v>
      </c>
      <c r="R127" s="21">
        <f t="shared" si="21"/>
        <v>175.93</v>
      </c>
      <c r="S127" s="15"/>
    </row>
    <row r="128" spans="1:19" ht="25.5" customHeight="1" x14ac:dyDescent="0.25">
      <c r="A128" s="93"/>
      <c r="B128" s="89"/>
      <c r="C128" s="101"/>
      <c r="D128" s="110"/>
      <c r="E128" s="111"/>
      <c r="F128" s="8" t="s">
        <v>204</v>
      </c>
      <c r="G128" s="11" t="s">
        <v>702</v>
      </c>
      <c r="H128" s="81">
        <f t="shared" si="17"/>
        <v>1047.22</v>
      </c>
      <c r="I128" s="6">
        <v>0</v>
      </c>
      <c r="J128" s="21">
        <f t="shared" si="18"/>
        <v>0</v>
      </c>
      <c r="K128" s="6">
        <v>0</v>
      </c>
      <c r="L128" s="21">
        <f t="shared" si="19"/>
        <v>0</v>
      </c>
      <c r="M128" s="43">
        <v>1</v>
      </c>
      <c r="N128" s="55">
        <v>8</v>
      </c>
      <c r="O128" s="65">
        <v>0.28599999999999998</v>
      </c>
      <c r="P128" s="17">
        <f t="shared" si="20"/>
        <v>299.5</v>
      </c>
      <c r="Q128" s="6">
        <v>7.4999999999999997E-2</v>
      </c>
      <c r="R128" s="21">
        <f t="shared" si="21"/>
        <v>78.540000000000006</v>
      </c>
      <c r="S128" s="15"/>
    </row>
    <row r="129" spans="1:19" ht="25.5" customHeight="1" x14ac:dyDescent="0.25">
      <c r="A129" s="93"/>
      <c r="B129" s="89"/>
      <c r="C129" s="101"/>
      <c r="D129" s="110" t="s">
        <v>338</v>
      </c>
      <c r="E129" s="111" t="s">
        <v>339</v>
      </c>
      <c r="F129" s="8" t="s">
        <v>38</v>
      </c>
      <c r="G129" s="11" t="s">
        <v>703</v>
      </c>
      <c r="H129" s="81">
        <f t="shared" si="17"/>
        <v>1047.22</v>
      </c>
      <c r="I129" s="6">
        <v>0.48299999999999998</v>
      </c>
      <c r="J129" s="21">
        <f t="shared" si="18"/>
        <v>505.81</v>
      </c>
      <c r="K129" s="6">
        <v>0</v>
      </c>
      <c r="L129" s="21">
        <f t="shared" si="19"/>
        <v>0</v>
      </c>
      <c r="M129" s="43">
        <v>2</v>
      </c>
      <c r="N129" s="55">
        <v>14</v>
      </c>
      <c r="O129" s="65">
        <v>0.94699999999999995</v>
      </c>
      <c r="P129" s="17">
        <f t="shared" si="20"/>
        <v>991.72</v>
      </c>
      <c r="Q129" s="6">
        <v>0.14599999999999999</v>
      </c>
      <c r="R129" s="21">
        <f t="shared" si="21"/>
        <v>152.88999999999999</v>
      </c>
      <c r="S129" s="15"/>
    </row>
    <row r="130" spans="1:19" ht="25.5" customHeight="1" thickBot="1" x14ac:dyDescent="0.3">
      <c r="A130" s="100"/>
      <c r="B130" s="96"/>
      <c r="C130" s="120"/>
      <c r="D130" s="114"/>
      <c r="E130" s="115"/>
      <c r="F130" s="10" t="s">
        <v>39</v>
      </c>
      <c r="G130" s="13" t="s">
        <v>704</v>
      </c>
      <c r="H130" s="82">
        <f t="shared" si="17"/>
        <v>1047.22</v>
      </c>
      <c r="I130" s="35">
        <v>0</v>
      </c>
      <c r="J130" s="22">
        <f>+ROUND(H130*I130,2)</f>
        <v>0</v>
      </c>
      <c r="K130" s="35">
        <v>0</v>
      </c>
      <c r="L130" s="22">
        <f>+ROUND(H130*K130,2)</f>
        <v>0</v>
      </c>
      <c r="M130" s="16">
        <v>1</v>
      </c>
      <c r="N130" s="67">
        <v>7</v>
      </c>
      <c r="O130" s="66">
        <v>0.307</v>
      </c>
      <c r="P130" s="18">
        <f>+ROUND(H130*O130,2)</f>
        <v>321.5</v>
      </c>
      <c r="Q130" s="35">
        <v>7.3999999999999996E-2</v>
      </c>
      <c r="R130" s="22">
        <f>+ROUND(H130*Q130,2)</f>
        <v>77.489999999999995</v>
      </c>
      <c r="S130" s="15"/>
    </row>
    <row r="131" spans="1:19" ht="25.5" customHeight="1" x14ac:dyDescent="0.25">
      <c r="A131" s="31"/>
      <c r="B131" s="31"/>
      <c r="G131" s="1"/>
      <c r="I131" s="36"/>
      <c r="J131" s="3"/>
      <c r="K131" s="36"/>
      <c r="L131" s="3"/>
      <c r="M131" s="2"/>
      <c r="N131" s="2"/>
      <c r="R131" s="3"/>
      <c r="S131" s="15"/>
    </row>
    <row r="132" spans="1:19" ht="24" customHeight="1" x14ac:dyDescent="0.25">
      <c r="A132" s="116" t="s">
        <v>499</v>
      </c>
      <c r="B132" s="118" t="s">
        <v>952</v>
      </c>
      <c r="C132" s="101" t="s">
        <v>478</v>
      </c>
      <c r="D132" s="110" t="s">
        <v>340</v>
      </c>
      <c r="E132" s="111" t="s">
        <v>341</v>
      </c>
      <c r="F132" s="8" t="s">
        <v>134</v>
      </c>
      <c r="G132" s="11" t="s">
        <v>705</v>
      </c>
      <c r="H132" s="81">
        <f t="shared" si="17"/>
        <v>1047.22</v>
      </c>
      <c r="I132" s="6">
        <v>4.9269999999999996</v>
      </c>
      <c r="J132" s="21">
        <f>+ROUND(H132*I132,2)</f>
        <v>5159.6499999999996</v>
      </c>
      <c r="K132" s="6">
        <v>1.1859999999999999</v>
      </c>
      <c r="L132" s="21">
        <f>+ROUND(H132*K132,2)</f>
        <v>1242</v>
      </c>
      <c r="M132" s="43">
        <v>10</v>
      </c>
      <c r="N132" s="55">
        <v>88</v>
      </c>
      <c r="O132" s="65">
        <v>15.6</v>
      </c>
      <c r="P132" s="17">
        <f>+ROUND(H132*O132,2)</f>
        <v>16336.63</v>
      </c>
      <c r="Q132" s="6">
        <v>0.28000000000000003</v>
      </c>
      <c r="R132" s="21">
        <f>+ROUND(H132*Q132,2)</f>
        <v>293.22000000000003</v>
      </c>
      <c r="S132" s="15"/>
    </row>
    <row r="133" spans="1:19" ht="24" customHeight="1" x14ac:dyDescent="0.25">
      <c r="A133" s="116"/>
      <c r="B133" s="118"/>
      <c r="C133" s="101"/>
      <c r="D133" s="110"/>
      <c r="E133" s="111"/>
      <c r="F133" s="8" t="s">
        <v>40</v>
      </c>
      <c r="G133" s="11" t="s">
        <v>707</v>
      </c>
      <c r="H133" s="81">
        <f t="shared" si="17"/>
        <v>1047.22</v>
      </c>
      <c r="I133" s="6">
        <v>3.6360000000000001</v>
      </c>
      <c r="J133" s="21">
        <f>+ROUND(H133*I133,2)</f>
        <v>3807.69</v>
      </c>
      <c r="K133" s="6">
        <v>1.1399999999999999</v>
      </c>
      <c r="L133" s="21">
        <f t="shared" ref="L133:L157" si="22">+ROUND(H133*K133,2)</f>
        <v>1193.83</v>
      </c>
      <c r="M133" s="43">
        <v>4</v>
      </c>
      <c r="N133" s="55">
        <v>35</v>
      </c>
      <c r="O133" s="65">
        <v>7.0549999999999997</v>
      </c>
      <c r="P133" s="17">
        <f>+ROUND(H133*O133,2)</f>
        <v>7388.14</v>
      </c>
      <c r="Q133" s="6">
        <v>0.26200000000000001</v>
      </c>
      <c r="R133" s="21">
        <f>+ROUND(H133*Q133,2)</f>
        <v>274.37</v>
      </c>
      <c r="S133" s="15"/>
    </row>
    <row r="134" spans="1:19" ht="24" customHeight="1" x14ac:dyDescent="0.25">
      <c r="A134" s="116"/>
      <c r="B134" s="118"/>
      <c r="C134" s="101"/>
      <c r="D134" s="110"/>
      <c r="E134" s="111"/>
      <c r="F134" s="8" t="s">
        <v>706</v>
      </c>
      <c r="G134" s="11" t="s">
        <v>708</v>
      </c>
      <c r="H134" s="81">
        <f t="shared" si="17"/>
        <v>1047.22</v>
      </c>
      <c r="I134" s="6">
        <v>1.4450000000000001</v>
      </c>
      <c r="J134" s="21">
        <f t="shared" ref="J134:J157" si="23">+ROUND(H134*I134,2)</f>
        <v>1513.23</v>
      </c>
      <c r="K134" s="6">
        <v>0.46899999999999997</v>
      </c>
      <c r="L134" s="21">
        <f t="shared" si="22"/>
        <v>491.15</v>
      </c>
      <c r="M134" s="43">
        <v>3</v>
      </c>
      <c r="N134" s="55">
        <v>18</v>
      </c>
      <c r="O134" s="65">
        <v>2.3820000000000001</v>
      </c>
      <c r="P134" s="17">
        <f t="shared" ref="P134:P157" si="24">+ROUND(H134*O134,2)</f>
        <v>2494.48</v>
      </c>
      <c r="Q134" s="6">
        <v>0.161</v>
      </c>
      <c r="R134" s="21">
        <f t="shared" ref="R134:R157" si="25">+ROUND(H134*Q134,2)</f>
        <v>168.6</v>
      </c>
      <c r="S134" s="15"/>
    </row>
    <row r="135" spans="1:19" ht="24" customHeight="1" x14ac:dyDescent="0.25">
      <c r="A135" s="116"/>
      <c r="B135" s="118"/>
      <c r="C135" s="101"/>
      <c r="D135" s="110" t="s">
        <v>342</v>
      </c>
      <c r="E135" s="111" t="s">
        <v>343</v>
      </c>
      <c r="F135" s="8" t="s">
        <v>41</v>
      </c>
      <c r="G135" s="11" t="s">
        <v>709</v>
      </c>
      <c r="H135" s="81">
        <f t="shared" si="17"/>
        <v>1047.22</v>
      </c>
      <c r="I135" s="6">
        <v>2.3250000000000002</v>
      </c>
      <c r="J135" s="21">
        <f t="shared" si="23"/>
        <v>2434.79</v>
      </c>
      <c r="K135" s="6">
        <v>0.96899999999999997</v>
      </c>
      <c r="L135" s="21">
        <f t="shared" si="22"/>
        <v>1014.76</v>
      </c>
      <c r="M135" s="43">
        <v>6</v>
      </c>
      <c r="N135" s="55">
        <v>48</v>
      </c>
      <c r="O135" s="65">
        <v>7.1689999999999996</v>
      </c>
      <c r="P135" s="17">
        <f t="shared" si="24"/>
        <v>7507.52</v>
      </c>
      <c r="Q135" s="6">
        <v>0.249</v>
      </c>
      <c r="R135" s="21">
        <f t="shared" si="25"/>
        <v>260.76</v>
      </c>
      <c r="S135" s="15"/>
    </row>
    <row r="136" spans="1:19" ht="24" customHeight="1" x14ac:dyDescent="0.25">
      <c r="A136" s="116"/>
      <c r="B136" s="118"/>
      <c r="C136" s="101"/>
      <c r="D136" s="110"/>
      <c r="E136" s="111"/>
      <c r="F136" s="8" t="s">
        <v>155</v>
      </c>
      <c r="G136" s="11" t="s">
        <v>710</v>
      </c>
      <c r="H136" s="81">
        <f t="shared" si="17"/>
        <v>1047.22</v>
      </c>
      <c r="I136" s="6">
        <v>1.488</v>
      </c>
      <c r="J136" s="21">
        <f t="shared" si="23"/>
        <v>1558.26</v>
      </c>
      <c r="K136" s="6">
        <v>0.65500000000000003</v>
      </c>
      <c r="L136" s="21">
        <f t="shared" si="22"/>
        <v>685.93</v>
      </c>
      <c r="M136" s="43">
        <v>3</v>
      </c>
      <c r="N136" s="55">
        <v>25</v>
      </c>
      <c r="O136" s="65">
        <v>2.7970000000000002</v>
      </c>
      <c r="P136" s="17">
        <f t="shared" si="24"/>
        <v>2929.07</v>
      </c>
      <c r="Q136" s="6">
        <v>0.15</v>
      </c>
      <c r="R136" s="21">
        <f t="shared" si="25"/>
        <v>157.08000000000001</v>
      </c>
      <c r="S136" s="15"/>
    </row>
    <row r="137" spans="1:19" ht="24" customHeight="1" x14ac:dyDescent="0.25">
      <c r="A137" s="116"/>
      <c r="B137" s="118"/>
      <c r="C137" s="101"/>
      <c r="D137" s="110" t="s">
        <v>344</v>
      </c>
      <c r="E137" s="111" t="s">
        <v>953</v>
      </c>
      <c r="F137" s="8" t="s">
        <v>135</v>
      </c>
      <c r="G137" s="11" t="s">
        <v>957</v>
      </c>
      <c r="H137" s="81">
        <f t="shared" si="17"/>
        <v>1047.22</v>
      </c>
      <c r="I137" s="6">
        <v>1.698</v>
      </c>
      <c r="J137" s="21">
        <f t="shared" si="23"/>
        <v>1778.18</v>
      </c>
      <c r="K137" s="6">
        <v>0.59</v>
      </c>
      <c r="L137" s="21">
        <f t="shared" si="22"/>
        <v>617.86</v>
      </c>
      <c r="M137" s="43">
        <v>5</v>
      </c>
      <c r="N137" s="55">
        <v>44</v>
      </c>
      <c r="O137" s="65">
        <v>4.0579999999999998</v>
      </c>
      <c r="P137" s="17">
        <f t="shared" si="24"/>
        <v>4249.62</v>
      </c>
      <c r="Q137" s="6">
        <v>0.13500000000000001</v>
      </c>
      <c r="R137" s="21">
        <f t="shared" si="25"/>
        <v>141.37</v>
      </c>
      <c r="S137" s="15"/>
    </row>
    <row r="138" spans="1:19" ht="24" customHeight="1" x14ac:dyDescent="0.25">
      <c r="A138" s="116"/>
      <c r="B138" s="118"/>
      <c r="C138" s="101"/>
      <c r="D138" s="110"/>
      <c r="E138" s="111"/>
      <c r="F138" s="8" t="s">
        <v>169</v>
      </c>
      <c r="G138" s="11" t="s">
        <v>958</v>
      </c>
      <c r="H138" s="81">
        <f t="shared" si="17"/>
        <v>1047.22</v>
      </c>
      <c r="I138" s="6">
        <v>0.68</v>
      </c>
      <c r="J138" s="21">
        <f t="shared" si="23"/>
        <v>712.11</v>
      </c>
      <c r="K138" s="6">
        <v>0</v>
      </c>
      <c r="L138" s="21">
        <f t="shared" si="22"/>
        <v>0</v>
      </c>
      <c r="M138" s="43">
        <v>3</v>
      </c>
      <c r="N138" s="55">
        <v>18</v>
      </c>
      <c r="O138" s="65">
        <v>1.109</v>
      </c>
      <c r="P138" s="17">
        <f t="shared" si="24"/>
        <v>1161.3699999999999</v>
      </c>
      <c r="Q138" s="6">
        <v>7.3999999999999996E-2</v>
      </c>
      <c r="R138" s="21">
        <f t="shared" si="25"/>
        <v>77.489999999999995</v>
      </c>
      <c r="S138" s="15"/>
    </row>
    <row r="139" spans="1:19" ht="24" customHeight="1" x14ac:dyDescent="0.25">
      <c r="A139" s="116"/>
      <c r="B139" s="118"/>
      <c r="C139" s="101"/>
      <c r="D139" s="110" t="s">
        <v>345</v>
      </c>
      <c r="E139" s="111" t="s">
        <v>711</v>
      </c>
      <c r="F139" s="8" t="s">
        <v>42</v>
      </c>
      <c r="G139" s="11" t="s">
        <v>954</v>
      </c>
      <c r="H139" s="81">
        <f t="shared" si="17"/>
        <v>1047.22</v>
      </c>
      <c r="I139" s="6">
        <v>1.3979999999999999</v>
      </c>
      <c r="J139" s="21">
        <f t="shared" si="23"/>
        <v>1464.01</v>
      </c>
      <c r="K139" s="6">
        <v>0.90600000000000003</v>
      </c>
      <c r="L139" s="21">
        <f t="shared" si="22"/>
        <v>948.78</v>
      </c>
      <c r="M139" s="43">
        <v>8</v>
      </c>
      <c r="N139" s="55">
        <v>69</v>
      </c>
      <c r="O139" s="65">
        <v>7.7370000000000001</v>
      </c>
      <c r="P139" s="17">
        <f t="shared" si="24"/>
        <v>8102.34</v>
      </c>
      <c r="Q139" s="6">
        <v>0.215</v>
      </c>
      <c r="R139" s="21">
        <f t="shared" si="25"/>
        <v>225.15</v>
      </c>
      <c r="S139" s="15"/>
    </row>
    <row r="140" spans="1:19" ht="24" customHeight="1" x14ac:dyDescent="0.25">
      <c r="A140" s="116"/>
      <c r="B140" s="118"/>
      <c r="C140" s="101"/>
      <c r="D140" s="110"/>
      <c r="E140" s="111"/>
      <c r="F140" s="8" t="s">
        <v>43</v>
      </c>
      <c r="G140" s="11" t="s">
        <v>955</v>
      </c>
      <c r="H140" s="81">
        <f t="shared" si="17"/>
        <v>1047.22</v>
      </c>
      <c r="I140" s="6">
        <v>0.69699999999999995</v>
      </c>
      <c r="J140" s="21">
        <f t="shared" si="23"/>
        <v>729.91</v>
      </c>
      <c r="K140" s="6">
        <v>0.40699999999999997</v>
      </c>
      <c r="L140" s="21">
        <f t="shared" si="22"/>
        <v>426.22</v>
      </c>
      <c r="M140" s="43">
        <v>5</v>
      </c>
      <c r="N140" s="55">
        <v>36</v>
      </c>
      <c r="O140" s="65">
        <v>2.3260000000000001</v>
      </c>
      <c r="P140" s="17">
        <f t="shared" si="24"/>
        <v>2435.83</v>
      </c>
      <c r="Q140" s="6">
        <v>0.115</v>
      </c>
      <c r="R140" s="21">
        <f t="shared" si="25"/>
        <v>120.43</v>
      </c>
      <c r="S140" s="15"/>
    </row>
    <row r="141" spans="1:19" ht="24" customHeight="1" x14ac:dyDescent="0.25">
      <c r="A141" s="116"/>
      <c r="B141" s="118"/>
      <c r="C141" s="101"/>
      <c r="D141" s="110"/>
      <c r="E141" s="111"/>
      <c r="F141" s="8" t="s">
        <v>712</v>
      </c>
      <c r="G141" s="11" t="s">
        <v>956</v>
      </c>
      <c r="H141" s="81">
        <f t="shared" si="17"/>
        <v>1047.22</v>
      </c>
      <c r="I141" s="6">
        <v>0.59799999999999998</v>
      </c>
      <c r="J141" s="21">
        <f t="shared" si="23"/>
        <v>626.24</v>
      </c>
      <c r="K141" s="6">
        <v>0</v>
      </c>
      <c r="L141" s="21">
        <f t="shared" si="22"/>
        <v>0</v>
      </c>
      <c r="M141" s="43">
        <v>2</v>
      </c>
      <c r="N141" s="55">
        <v>11</v>
      </c>
      <c r="O141" s="65">
        <v>1.129</v>
      </c>
      <c r="P141" s="17">
        <f t="shared" si="24"/>
        <v>1182.31</v>
      </c>
      <c r="Q141" s="6">
        <v>0.17599999999999999</v>
      </c>
      <c r="R141" s="21">
        <f t="shared" si="25"/>
        <v>184.31</v>
      </c>
      <c r="S141" s="15"/>
    </row>
    <row r="142" spans="1:19" ht="24" customHeight="1" x14ac:dyDescent="0.25">
      <c r="A142" s="116"/>
      <c r="B142" s="118"/>
      <c r="C142" s="101"/>
      <c r="D142" s="110" t="s">
        <v>346</v>
      </c>
      <c r="E142" s="111" t="s">
        <v>347</v>
      </c>
      <c r="F142" s="8" t="s">
        <v>44</v>
      </c>
      <c r="G142" s="11" t="s">
        <v>714</v>
      </c>
      <c r="H142" s="81">
        <f t="shared" si="17"/>
        <v>1047.22</v>
      </c>
      <c r="I142" s="6">
        <v>2.9630000000000001</v>
      </c>
      <c r="J142" s="21">
        <f t="shared" si="23"/>
        <v>3102.91</v>
      </c>
      <c r="K142" s="6">
        <v>0.96499999999999997</v>
      </c>
      <c r="L142" s="21">
        <f t="shared" si="22"/>
        <v>1010.57</v>
      </c>
      <c r="M142" s="43">
        <v>7</v>
      </c>
      <c r="N142" s="55">
        <v>57</v>
      </c>
      <c r="O142" s="65">
        <v>8.7539999999999996</v>
      </c>
      <c r="P142" s="17">
        <f t="shared" si="24"/>
        <v>9167.36</v>
      </c>
      <c r="Q142" s="6">
        <v>0.245</v>
      </c>
      <c r="R142" s="21">
        <f t="shared" si="25"/>
        <v>256.57</v>
      </c>
      <c r="S142" s="15"/>
    </row>
    <row r="143" spans="1:19" ht="24" customHeight="1" x14ac:dyDescent="0.25">
      <c r="A143" s="116"/>
      <c r="B143" s="118"/>
      <c r="C143" s="101"/>
      <c r="D143" s="110"/>
      <c r="E143" s="111"/>
      <c r="F143" s="8" t="s">
        <v>45</v>
      </c>
      <c r="G143" s="11" t="s">
        <v>715</v>
      </c>
      <c r="H143" s="81">
        <f t="shared" si="17"/>
        <v>1047.22</v>
      </c>
      <c r="I143" s="6">
        <v>2.3919999999999999</v>
      </c>
      <c r="J143" s="21">
        <f t="shared" si="23"/>
        <v>2504.9499999999998</v>
      </c>
      <c r="K143" s="6">
        <v>0.70699999999999996</v>
      </c>
      <c r="L143" s="21">
        <f t="shared" si="22"/>
        <v>740.38</v>
      </c>
      <c r="M143" s="43">
        <v>4</v>
      </c>
      <c r="N143" s="55">
        <v>33</v>
      </c>
      <c r="O143" s="65">
        <v>4.5140000000000002</v>
      </c>
      <c r="P143" s="17">
        <f t="shared" si="24"/>
        <v>4727.1499999999996</v>
      </c>
      <c r="Q143" s="6">
        <v>0.17799999999999999</v>
      </c>
      <c r="R143" s="21">
        <f t="shared" si="25"/>
        <v>186.41</v>
      </c>
      <c r="S143" s="15"/>
    </row>
    <row r="144" spans="1:19" ht="24" customHeight="1" x14ac:dyDescent="0.25">
      <c r="A144" s="116"/>
      <c r="B144" s="118"/>
      <c r="C144" s="101"/>
      <c r="D144" s="110"/>
      <c r="E144" s="111"/>
      <c r="F144" s="8" t="s">
        <v>713</v>
      </c>
      <c r="G144" s="11" t="s">
        <v>716</v>
      </c>
      <c r="H144" s="81">
        <f t="shared" si="17"/>
        <v>1047.22</v>
      </c>
      <c r="I144" s="6">
        <v>1.952</v>
      </c>
      <c r="J144" s="21">
        <f t="shared" si="23"/>
        <v>2044.17</v>
      </c>
      <c r="K144" s="6">
        <v>0.52400000000000002</v>
      </c>
      <c r="L144" s="21">
        <f t="shared" si="22"/>
        <v>548.74</v>
      </c>
      <c r="M144" s="43">
        <v>3</v>
      </c>
      <c r="N144" s="55">
        <v>22</v>
      </c>
      <c r="O144" s="65">
        <v>2.9990000000000001</v>
      </c>
      <c r="P144" s="17">
        <f t="shared" si="24"/>
        <v>3140.61</v>
      </c>
      <c r="Q144" s="6">
        <v>0.155</v>
      </c>
      <c r="R144" s="21">
        <f t="shared" si="25"/>
        <v>162.32</v>
      </c>
      <c r="S144" s="15"/>
    </row>
    <row r="145" spans="1:19" ht="24" customHeight="1" x14ac:dyDescent="0.25">
      <c r="A145" s="116"/>
      <c r="B145" s="118"/>
      <c r="C145" s="101"/>
      <c r="D145" s="102" t="s">
        <v>348</v>
      </c>
      <c r="E145" s="104" t="s">
        <v>349</v>
      </c>
      <c r="F145" s="8" t="s">
        <v>717</v>
      </c>
      <c r="G145" s="11" t="s">
        <v>718</v>
      </c>
      <c r="H145" s="81">
        <f t="shared" si="17"/>
        <v>1047.22</v>
      </c>
      <c r="I145" s="6">
        <v>1.911</v>
      </c>
      <c r="J145" s="21">
        <f t="shared" si="23"/>
        <v>2001.24</v>
      </c>
      <c r="K145" s="6">
        <v>0.67500000000000004</v>
      </c>
      <c r="L145" s="21">
        <f t="shared" si="22"/>
        <v>706.87</v>
      </c>
      <c r="M145" s="43">
        <v>3</v>
      </c>
      <c r="N145" s="55">
        <v>25</v>
      </c>
      <c r="O145" s="65">
        <v>3.2610000000000001</v>
      </c>
      <c r="P145" s="17">
        <f t="shared" si="24"/>
        <v>3414.98</v>
      </c>
      <c r="Q145" s="6">
        <v>0.156</v>
      </c>
      <c r="R145" s="21">
        <f t="shared" si="25"/>
        <v>163.37</v>
      </c>
      <c r="S145" s="15"/>
    </row>
    <row r="146" spans="1:19" ht="24" customHeight="1" x14ac:dyDescent="0.25">
      <c r="A146" s="116"/>
      <c r="B146" s="118"/>
      <c r="C146" s="101"/>
      <c r="D146" s="103"/>
      <c r="E146" s="105"/>
      <c r="F146" s="8" t="s">
        <v>208</v>
      </c>
      <c r="G146" s="11" t="s">
        <v>719</v>
      </c>
      <c r="H146" s="81">
        <f t="shared" si="17"/>
        <v>1047.22</v>
      </c>
      <c r="I146" s="6">
        <v>0</v>
      </c>
      <c r="J146" s="21">
        <f t="shared" si="23"/>
        <v>0</v>
      </c>
      <c r="K146" s="6">
        <v>0</v>
      </c>
      <c r="L146" s="21">
        <f t="shared" si="22"/>
        <v>0</v>
      </c>
      <c r="M146" s="43">
        <v>1</v>
      </c>
      <c r="N146" s="55">
        <v>8</v>
      </c>
      <c r="O146" s="65">
        <v>1.7350000000000001</v>
      </c>
      <c r="P146" s="17">
        <f t="shared" si="24"/>
        <v>1816.93</v>
      </c>
      <c r="Q146" s="6">
        <v>0.16600000000000001</v>
      </c>
      <c r="R146" s="21">
        <f t="shared" si="25"/>
        <v>173.84</v>
      </c>
      <c r="S146" s="15"/>
    </row>
    <row r="147" spans="1:19" ht="24" customHeight="1" x14ac:dyDescent="0.25">
      <c r="A147" s="116"/>
      <c r="B147" s="118"/>
      <c r="C147" s="101" t="s">
        <v>494</v>
      </c>
      <c r="D147" s="110" t="s">
        <v>350</v>
      </c>
      <c r="E147" s="111" t="s">
        <v>720</v>
      </c>
      <c r="F147" s="8" t="s">
        <v>46</v>
      </c>
      <c r="G147" s="11" t="s">
        <v>722</v>
      </c>
      <c r="H147" s="81">
        <f t="shared" si="17"/>
        <v>1047.22</v>
      </c>
      <c r="I147" s="6">
        <v>1.3879999999999999</v>
      </c>
      <c r="J147" s="21">
        <f t="shared" si="23"/>
        <v>1453.54</v>
      </c>
      <c r="K147" s="6">
        <v>1.0069999999999999</v>
      </c>
      <c r="L147" s="21">
        <f t="shared" si="22"/>
        <v>1054.55</v>
      </c>
      <c r="M147" s="43">
        <v>4</v>
      </c>
      <c r="N147" s="55">
        <v>33</v>
      </c>
      <c r="O147" s="65">
        <v>4.41</v>
      </c>
      <c r="P147" s="17">
        <f t="shared" si="24"/>
        <v>4618.24</v>
      </c>
      <c r="Q147" s="6">
        <v>0.28799999999999998</v>
      </c>
      <c r="R147" s="21">
        <f t="shared" si="25"/>
        <v>301.60000000000002</v>
      </c>
      <c r="S147" s="15"/>
    </row>
    <row r="148" spans="1:19" ht="24" customHeight="1" x14ac:dyDescent="0.25">
      <c r="A148" s="116"/>
      <c r="B148" s="118"/>
      <c r="C148" s="101"/>
      <c r="D148" s="110"/>
      <c r="E148" s="111"/>
      <c r="F148" s="8" t="s">
        <v>156</v>
      </c>
      <c r="G148" s="11" t="s">
        <v>723</v>
      </c>
      <c r="H148" s="81">
        <f t="shared" si="17"/>
        <v>1047.22</v>
      </c>
      <c r="I148" s="6">
        <v>0.85</v>
      </c>
      <c r="J148" s="21">
        <f t="shared" si="23"/>
        <v>890.14</v>
      </c>
      <c r="K148" s="6">
        <v>0.53200000000000003</v>
      </c>
      <c r="L148" s="21">
        <f t="shared" si="22"/>
        <v>557.12</v>
      </c>
      <c r="M148" s="43">
        <v>3</v>
      </c>
      <c r="N148" s="55">
        <v>21</v>
      </c>
      <c r="O148" s="65">
        <v>1.9139999999999999</v>
      </c>
      <c r="P148" s="17">
        <f t="shared" si="24"/>
        <v>2004.38</v>
      </c>
      <c r="Q148" s="6">
        <v>0.18</v>
      </c>
      <c r="R148" s="21">
        <f t="shared" si="25"/>
        <v>188.5</v>
      </c>
      <c r="S148" s="15"/>
    </row>
    <row r="149" spans="1:19" ht="24" customHeight="1" x14ac:dyDescent="0.25">
      <c r="A149" s="116"/>
      <c r="B149" s="118"/>
      <c r="C149" s="101"/>
      <c r="D149" s="110"/>
      <c r="E149" s="111"/>
      <c r="F149" s="8" t="s">
        <v>721</v>
      </c>
      <c r="G149" s="11" t="s">
        <v>724</v>
      </c>
      <c r="H149" s="81">
        <f t="shared" si="17"/>
        <v>1047.22</v>
      </c>
      <c r="I149" s="6">
        <v>0.72899999999999998</v>
      </c>
      <c r="J149" s="21">
        <f t="shared" si="23"/>
        <v>763.42</v>
      </c>
      <c r="K149" s="6">
        <v>0</v>
      </c>
      <c r="L149" s="21">
        <f t="shared" si="22"/>
        <v>0</v>
      </c>
      <c r="M149" s="43">
        <v>2</v>
      </c>
      <c r="N149" s="55">
        <v>14</v>
      </c>
      <c r="O149" s="65">
        <v>1.165</v>
      </c>
      <c r="P149" s="17">
        <f t="shared" si="24"/>
        <v>1220.01</v>
      </c>
      <c r="Q149" s="6">
        <v>1.38</v>
      </c>
      <c r="R149" s="21">
        <f t="shared" si="25"/>
        <v>1445.16</v>
      </c>
      <c r="S149" s="15"/>
    </row>
    <row r="150" spans="1:19" ht="24" customHeight="1" x14ac:dyDescent="0.25">
      <c r="A150" s="116"/>
      <c r="B150" s="118"/>
      <c r="C150" s="101" t="s">
        <v>486</v>
      </c>
      <c r="D150" s="110" t="s">
        <v>351</v>
      </c>
      <c r="E150" s="111" t="s">
        <v>352</v>
      </c>
      <c r="F150" s="8" t="s">
        <v>47</v>
      </c>
      <c r="G150" s="11" t="s">
        <v>725</v>
      </c>
      <c r="H150" s="81">
        <f t="shared" si="17"/>
        <v>1047.22</v>
      </c>
      <c r="I150" s="6">
        <v>0.66100000000000003</v>
      </c>
      <c r="J150" s="21">
        <f t="shared" si="23"/>
        <v>692.21</v>
      </c>
      <c r="K150" s="6">
        <v>0.63600000000000001</v>
      </c>
      <c r="L150" s="21">
        <f t="shared" si="22"/>
        <v>666.03</v>
      </c>
      <c r="M150" s="43">
        <v>3</v>
      </c>
      <c r="N150" s="55">
        <v>23</v>
      </c>
      <c r="O150" s="65">
        <v>1.9330000000000001</v>
      </c>
      <c r="P150" s="17">
        <f t="shared" si="24"/>
        <v>2024.28</v>
      </c>
      <c r="Q150" s="6">
        <v>0.186</v>
      </c>
      <c r="R150" s="21">
        <f t="shared" si="25"/>
        <v>194.78</v>
      </c>
      <c r="S150" s="15"/>
    </row>
    <row r="151" spans="1:19" ht="24" customHeight="1" x14ac:dyDescent="0.25">
      <c r="A151" s="116"/>
      <c r="B151" s="118"/>
      <c r="C151" s="101"/>
      <c r="D151" s="110"/>
      <c r="E151" s="111"/>
      <c r="F151" s="8" t="s">
        <v>48</v>
      </c>
      <c r="G151" s="11" t="s">
        <v>726</v>
      </c>
      <c r="H151" s="81">
        <f t="shared" si="17"/>
        <v>1047.22</v>
      </c>
      <c r="I151" s="6">
        <v>0</v>
      </c>
      <c r="J151" s="21">
        <f t="shared" si="23"/>
        <v>0</v>
      </c>
      <c r="K151" s="6">
        <v>0</v>
      </c>
      <c r="L151" s="21">
        <f t="shared" si="22"/>
        <v>0</v>
      </c>
      <c r="M151" s="43">
        <v>1</v>
      </c>
      <c r="N151" s="55">
        <v>6</v>
      </c>
      <c r="O151" s="65">
        <v>0.67300000000000004</v>
      </c>
      <c r="P151" s="17">
        <f t="shared" si="24"/>
        <v>704.78</v>
      </c>
      <c r="Q151" s="6">
        <v>0.247</v>
      </c>
      <c r="R151" s="21">
        <f t="shared" si="25"/>
        <v>258.66000000000003</v>
      </c>
      <c r="S151" s="15"/>
    </row>
    <row r="152" spans="1:19" ht="24" customHeight="1" x14ac:dyDescent="0.25">
      <c r="A152" s="116"/>
      <c r="B152" s="118"/>
      <c r="C152" s="101"/>
      <c r="D152" s="102" t="s">
        <v>353</v>
      </c>
      <c r="E152" s="104" t="s">
        <v>354</v>
      </c>
      <c r="F152" s="8" t="s">
        <v>727</v>
      </c>
      <c r="G152" s="11" t="s">
        <v>728</v>
      </c>
      <c r="H152" s="81">
        <f t="shared" si="17"/>
        <v>1047.22</v>
      </c>
      <c r="I152" s="6">
        <v>0.79900000000000004</v>
      </c>
      <c r="J152" s="21">
        <f t="shared" si="23"/>
        <v>836.73</v>
      </c>
      <c r="K152" s="6">
        <v>0.77400000000000002</v>
      </c>
      <c r="L152" s="21">
        <f t="shared" si="22"/>
        <v>810.55</v>
      </c>
      <c r="M152" s="43">
        <v>3</v>
      </c>
      <c r="N152" s="55">
        <v>26</v>
      </c>
      <c r="O152" s="65">
        <v>2.347</v>
      </c>
      <c r="P152" s="17">
        <f t="shared" si="24"/>
        <v>2457.83</v>
      </c>
      <c r="Q152" s="6">
        <v>0.20399999999999999</v>
      </c>
      <c r="R152" s="21">
        <f t="shared" si="25"/>
        <v>213.63</v>
      </c>
      <c r="S152" s="15"/>
    </row>
    <row r="153" spans="1:19" ht="24" customHeight="1" x14ac:dyDescent="0.25">
      <c r="A153" s="116"/>
      <c r="B153" s="118"/>
      <c r="C153" s="101"/>
      <c r="D153" s="103"/>
      <c r="E153" s="105"/>
      <c r="F153" s="8" t="s">
        <v>157</v>
      </c>
      <c r="G153" s="11" t="s">
        <v>729</v>
      </c>
      <c r="H153" s="81">
        <f t="shared" si="17"/>
        <v>1047.22</v>
      </c>
      <c r="I153" s="6">
        <v>0.36199999999999999</v>
      </c>
      <c r="J153" s="21">
        <f t="shared" si="23"/>
        <v>379.09</v>
      </c>
      <c r="K153" s="6">
        <v>0</v>
      </c>
      <c r="L153" s="21">
        <f t="shared" si="22"/>
        <v>0</v>
      </c>
      <c r="M153" s="43">
        <v>2</v>
      </c>
      <c r="N153" s="55">
        <v>17</v>
      </c>
      <c r="O153" s="65">
        <v>0.71</v>
      </c>
      <c r="P153" s="17">
        <f t="shared" si="24"/>
        <v>743.53</v>
      </c>
      <c r="Q153" s="6">
        <v>9.0999999999999998E-2</v>
      </c>
      <c r="R153" s="21">
        <f t="shared" si="25"/>
        <v>95.3</v>
      </c>
      <c r="S153" s="15"/>
    </row>
    <row r="154" spans="1:19" ht="24" customHeight="1" x14ac:dyDescent="0.25">
      <c r="A154" s="116"/>
      <c r="B154" s="118"/>
      <c r="C154" s="101"/>
      <c r="D154" s="102" t="s">
        <v>355</v>
      </c>
      <c r="E154" s="104" t="s">
        <v>732</v>
      </c>
      <c r="F154" s="8" t="s">
        <v>183</v>
      </c>
      <c r="G154" s="11" t="s">
        <v>733</v>
      </c>
      <c r="H154" s="81">
        <f t="shared" si="17"/>
        <v>1047.22</v>
      </c>
      <c r="I154" s="6">
        <v>0.81100000000000005</v>
      </c>
      <c r="J154" s="21">
        <f t="shared" si="23"/>
        <v>849.3</v>
      </c>
      <c r="K154" s="6">
        <v>0.76300000000000001</v>
      </c>
      <c r="L154" s="21">
        <f t="shared" si="22"/>
        <v>799.03</v>
      </c>
      <c r="M154" s="43">
        <v>3</v>
      </c>
      <c r="N154" s="55">
        <v>26</v>
      </c>
      <c r="O154" s="65">
        <v>2.3370000000000002</v>
      </c>
      <c r="P154" s="17">
        <f t="shared" si="24"/>
        <v>2447.35</v>
      </c>
      <c r="Q154" s="6">
        <v>0.19800000000000001</v>
      </c>
      <c r="R154" s="21">
        <f t="shared" si="25"/>
        <v>207.35</v>
      </c>
      <c r="S154" s="15"/>
    </row>
    <row r="155" spans="1:19" ht="24" customHeight="1" x14ac:dyDescent="0.25">
      <c r="A155" s="116"/>
      <c r="B155" s="118"/>
      <c r="C155" s="101"/>
      <c r="D155" s="108"/>
      <c r="E155" s="109"/>
      <c r="F155" s="8" t="s">
        <v>730</v>
      </c>
      <c r="G155" s="11" t="s">
        <v>735</v>
      </c>
      <c r="H155" s="81">
        <f t="shared" si="17"/>
        <v>1047.22</v>
      </c>
      <c r="I155" s="6">
        <v>0.41199999999999998</v>
      </c>
      <c r="J155" s="21">
        <f t="shared" si="23"/>
        <v>431.45</v>
      </c>
      <c r="K155" s="6">
        <v>0</v>
      </c>
      <c r="L155" s="21">
        <f t="shared" si="22"/>
        <v>0</v>
      </c>
      <c r="M155" s="43">
        <v>2</v>
      </c>
      <c r="N155" s="55">
        <v>16</v>
      </c>
      <c r="O155" s="65">
        <v>0.745</v>
      </c>
      <c r="P155" s="17">
        <f t="shared" si="24"/>
        <v>780.18</v>
      </c>
      <c r="Q155" s="6">
        <v>0.10299999999999999</v>
      </c>
      <c r="R155" s="21">
        <f t="shared" si="25"/>
        <v>107.86</v>
      </c>
      <c r="S155" s="15"/>
    </row>
    <row r="156" spans="1:19" ht="24" customHeight="1" x14ac:dyDescent="0.25">
      <c r="A156" s="116"/>
      <c r="B156" s="118"/>
      <c r="C156" s="101"/>
      <c r="D156" s="103"/>
      <c r="E156" s="105"/>
      <c r="F156" s="8" t="s">
        <v>731</v>
      </c>
      <c r="G156" s="11" t="s">
        <v>734</v>
      </c>
      <c r="H156" s="81">
        <f t="shared" si="17"/>
        <v>1047.22</v>
      </c>
      <c r="I156" s="6">
        <v>0.30099999999999999</v>
      </c>
      <c r="J156" s="21">
        <f t="shared" si="23"/>
        <v>315.20999999999998</v>
      </c>
      <c r="K156" s="6">
        <v>0</v>
      </c>
      <c r="L156" s="21">
        <f t="shared" si="22"/>
        <v>0</v>
      </c>
      <c r="M156" s="43">
        <v>2</v>
      </c>
      <c r="N156" s="55">
        <v>10</v>
      </c>
      <c r="O156" s="65">
        <v>0.49399999999999999</v>
      </c>
      <c r="P156" s="17">
        <f t="shared" si="24"/>
        <v>517.33000000000004</v>
      </c>
      <c r="Q156" s="6">
        <v>9.2999999999999999E-2</v>
      </c>
      <c r="R156" s="21">
        <f t="shared" si="25"/>
        <v>97.39</v>
      </c>
      <c r="S156" s="15"/>
    </row>
    <row r="157" spans="1:19" ht="24" customHeight="1" x14ac:dyDescent="0.25">
      <c r="A157" s="116"/>
      <c r="B157" s="118"/>
      <c r="C157" s="101"/>
      <c r="D157" s="102" t="s">
        <v>356</v>
      </c>
      <c r="E157" s="104" t="s">
        <v>357</v>
      </c>
      <c r="F157" s="8" t="s">
        <v>158</v>
      </c>
      <c r="G157" s="11" t="s">
        <v>737</v>
      </c>
      <c r="H157" s="81">
        <f t="shared" si="17"/>
        <v>1047.22</v>
      </c>
      <c r="I157" s="6">
        <v>0.41599999999999998</v>
      </c>
      <c r="J157" s="21">
        <f t="shared" si="23"/>
        <v>435.64</v>
      </c>
      <c r="K157" s="6">
        <v>0.39300000000000002</v>
      </c>
      <c r="L157" s="21">
        <f t="shared" si="22"/>
        <v>411.56</v>
      </c>
      <c r="M157" s="43">
        <v>3</v>
      </c>
      <c r="N157" s="55">
        <v>20</v>
      </c>
      <c r="O157" s="65">
        <v>1.2030000000000001</v>
      </c>
      <c r="P157" s="17">
        <f t="shared" si="24"/>
        <v>1259.81</v>
      </c>
      <c r="Q157" s="6">
        <v>0.13300000000000001</v>
      </c>
      <c r="R157" s="21">
        <f t="shared" si="25"/>
        <v>139.28</v>
      </c>
      <c r="S157" s="15"/>
    </row>
    <row r="158" spans="1:19" ht="24" customHeight="1" thickBot="1" x14ac:dyDescent="0.3">
      <c r="A158" s="117"/>
      <c r="B158" s="119"/>
      <c r="C158" s="120"/>
      <c r="D158" s="106"/>
      <c r="E158" s="107"/>
      <c r="F158" s="10" t="s">
        <v>736</v>
      </c>
      <c r="G158" s="13" t="s">
        <v>738</v>
      </c>
      <c r="H158" s="82">
        <f t="shared" si="17"/>
        <v>1047.22</v>
      </c>
      <c r="I158" s="35">
        <v>0.217</v>
      </c>
      <c r="J158" s="22">
        <f>+ROUND(H158*I158,2)</f>
        <v>227.25</v>
      </c>
      <c r="K158" s="35">
        <v>0</v>
      </c>
      <c r="L158" s="22">
        <f>+ROUND(H158*K158,2)</f>
        <v>0</v>
      </c>
      <c r="M158" s="16">
        <v>2</v>
      </c>
      <c r="N158" s="67">
        <v>13</v>
      </c>
      <c r="O158" s="66">
        <v>0.41899999999999998</v>
      </c>
      <c r="P158" s="18">
        <f>+ROUND(H158*O158,2)</f>
        <v>438.79</v>
      </c>
      <c r="Q158" s="35">
        <v>0.08</v>
      </c>
      <c r="R158" s="22">
        <f>+ROUND(H158*Q158,2)</f>
        <v>83.78</v>
      </c>
      <c r="S158" s="15"/>
    </row>
    <row r="159" spans="1:19" ht="25.5" customHeight="1" x14ac:dyDescent="0.25">
      <c r="A159" s="93" t="s">
        <v>500</v>
      </c>
      <c r="B159" s="91" t="s">
        <v>501</v>
      </c>
      <c r="C159" s="89" t="s">
        <v>478</v>
      </c>
      <c r="D159" s="103" t="s">
        <v>358</v>
      </c>
      <c r="E159" s="105" t="s">
        <v>739</v>
      </c>
      <c r="F159" s="46" t="s">
        <v>176</v>
      </c>
      <c r="G159" s="47" t="s">
        <v>740</v>
      </c>
      <c r="H159" s="83">
        <f t="shared" si="17"/>
        <v>1047.22</v>
      </c>
      <c r="I159" s="42">
        <v>6.5439999999999996</v>
      </c>
      <c r="J159" s="44">
        <f>+ROUND(H159*I159,2)</f>
        <v>6853.01</v>
      </c>
      <c r="K159" s="42">
        <v>1.083</v>
      </c>
      <c r="L159" s="44">
        <f>+ROUND(H159*K159,2)</f>
        <v>1134.1400000000001</v>
      </c>
      <c r="M159" s="49">
        <v>12</v>
      </c>
      <c r="N159" s="74">
        <v>102</v>
      </c>
      <c r="O159" s="73">
        <v>18.459</v>
      </c>
      <c r="P159" s="45">
        <f>+ROUND(H159*O159,2)</f>
        <v>19330.63</v>
      </c>
      <c r="Q159" s="42">
        <v>0.26300000000000001</v>
      </c>
      <c r="R159" s="44">
        <f>+ROUND(H159*Q159,2)</f>
        <v>275.42</v>
      </c>
      <c r="S159" s="15"/>
    </row>
    <row r="160" spans="1:19" ht="25.5" customHeight="1" x14ac:dyDescent="0.25">
      <c r="A160" s="93"/>
      <c r="B160" s="91"/>
      <c r="C160" s="89"/>
      <c r="D160" s="110"/>
      <c r="E160" s="111"/>
      <c r="F160" s="8" t="s">
        <v>136</v>
      </c>
      <c r="G160" s="11" t="s">
        <v>743</v>
      </c>
      <c r="H160" s="81">
        <f t="shared" si="17"/>
        <v>1047.22</v>
      </c>
      <c r="I160" s="6">
        <v>4.117</v>
      </c>
      <c r="J160" s="21">
        <f>+ROUND(H160*I160,2)</f>
        <v>4311.3999999999996</v>
      </c>
      <c r="K160" s="6">
        <v>0.92</v>
      </c>
      <c r="L160" s="21">
        <f>+ROUND(H160*K160,2)</f>
        <v>963.44</v>
      </c>
      <c r="M160" s="43">
        <v>5</v>
      </c>
      <c r="N160" s="55">
        <v>38</v>
      </c>
      <c r="O160" s="65">
        <v>7.798</v>
      </c>
      <c r="P160" s="17">
        <f>+ROUND(H160*O160,2)</f>
        <v>8166.22</v>
      </c>
      <c r="Q160" s="6">
        <v>0.24399999999999999</v>
      </c>
      <c r="R160" s="21">
        <f>+ROUND(H160*Q160,2)</f>
        <v>255.52</v>
      </c>
      <c r="S160" s="15"/>
    </row>
    <row r="161" spans="1:19" ht="25.5" customHeight="1" x14ac:dyDescent="0.25">
      <c r="A161" s="93"/>
      <c r="B161" s="91"/>
      <c r="C161" s="89"/>
      <c r="D161" s="110"/>
      <c r="E161" s="111"/>
      <c r="F161" s="8" t="s">
        <v>741</v>
      </c>
      <c r="G161" s="11" t="s">
        <v>742</v>
      </c>
      <c r="H161" s="81">
        <f t="shared" si="17"/>
        <v>1047.22</v>
      </c>
      <c r="I161" s="6">
        <v>2.0019999999999998</v>
      </c>
      <c r="J161" s="21">
        <f t="shared" ref="J161:J183" si="26">+ROUND(H161*I161,2)</f>
        <v>2096.5300000000002</v>
      </c>
      <c r="K161" s="6">
        <v>0.50800000000000001</v>
      </c>
      <c r="L161" s="21">
        <f t="shared" ref="L161:L185" si="27">+ROUND(H161*K161,2)</f>
        <v>531.99</v>
      </c>
      <c r="M161" s="43">
        <v>3</v>
      </c>
      <c r="N161" s="55">
        <v>19</v>
      </c>
      <c r="O161" s="65">
        <v>3.0179999999999998</v>
      </c>
      <c r="P161" s="17">
        <f t="shared" ref="P161:P183" si="28">+ROUND(H161*O161,2)</f>
        <v>3160.51</v>
      </c>
      <c r="Q161" s="6">
        <v>0.17499999999999999</v>
      </c>
      <c r="R161" s="21">
        <f t="shared" ref="R161:R183" si="29">+ROUND(H161*Q161,2)</f>
        <v>183.26</v>
      </c>
      <c r="S161" s="15"/>
    </row>
    <row r="162" spans="1:19" ht="25.5" customHeight="1" x14ac:dyDescent="0.25">
      <c r="A162" s="93"/>
      <c r="B162" s="91"/>
      <c r="C162" s="89"/>
      <c r="D162" s="40" t="s">
        <v>359</v>
      </c>
      <c r="E162" s="41" t="s">
        <v>221</v>
      </c>
      <c r="F162" s="8" t="s">
        <v>159</v>
      </c>
      <c r="G162" s="11" t="s">
        <v>221</v>
      </c>
      <c r="H162" s="81">
        <f t="shared" si="17"/>
        <v>1047.22</v>
      </c>
      <c r="I162" s="6">
        <v>2.7869999999999999</v>
      </c>
      <c r="J162" s="21">
        <f t="shared" si="26"/>
        <v>2918.6</v>
      </c>
      <c r="K162" s="6">
        <v>0.85799999999999998</v>
      </c>
      <c r="L162" s="21">
        <f t="shared" si="27"/>
        <v>898.51</v>
      </c>
      <c r="M162" s="43">
        <v>7</v>
      </c>
      <c r="N162" s="55">
        <v>59</v>
      </c>
      <c r="O162" s="65">
        <v>7.9349999999999996</v>
      </c>
      <c r="P162" s="17">
        <f t="shared" si="28"/>
        <v>8309.69</v>
      </c>
      <c r="Q162" s="6">
        <v>0.20599999999999999</v>
      </c>
      <c r="R162" s="21">
        <f t="shared" si="29"/>
        <v>215.73</v>
      </c>
      <c r="S162" s="15"/>
    </row>
    <row r="163" spans="1:19" ht="25.5" customHeight="1" x14ac:dyDescent="0.25">
      <c r="A163" s="93"/>
      <c r="B163" s="91"/>
      <c r="C163" s="89"/>
      <c r="D163" s="102" t="s">
        <v>360</v>
      </c>
      <c r="E163" s="104" t="s">
        <v>744</v>
      </c>
      <c r="F163" s="8" t="s">
        <v>745</v>
      </c>
      <c r="G163" s="11" t="s">
        <v>959</v>
      </c>
      <c r="H163" s="81">
        <f t="shared" si="17"/>
        <v>1047.22</v>
      </c>
      <c r="I163" s="6">
        <v>1.964</v>
      </c>
      <c r="J163" s="21">
        <f t="shared" si="26"/>
        <v>2056.7399999999998</v>
      </c>
      <c r="K163" s="6">
        <v>0.745</v>
      </c>
      <c r="L163" s="21">
        <f t="shared" si="27"/>
        <v>780.18</v>
      </c>
      <c r="M163" s="43">
        <v>8</v>
      </c>
      <c r="N163" s="55">
        <v>66</v>
      </c>
      <c r="O163" s="65">
        <v>7.1790000000000003</v>
      </c>
      <c r="P163" s="17">
        <f t="shared" si="28"/>
        <v>7517.99</v>
      </c>
      <c r="Q163" s="6">
        <v>0.182</v>
      </c>
      <c r="R163" s="21">
        <f t="shared" si="29"/>
        <v>190.59</v>
      </c>
      <c r="S163" s="15"/>
    </row>
    <row r="164" spans="1:19" ht="25.5" customHeight="1" x14ac:dyDescent="0.25">
      <c r="A164" s="93"/>
      <c r="B164" s="91"/>
      <c r="C164" s="89"/>
      <c r="D164" s="108"/>
      <c r="E164" s="109"/>
      <c r="F164" s="8" t="s">
        <v>746</v>
      </c>
      <c r="G164" s="11" t="s">
        <v>960</v>
      </c>
      <c r="H164" s="81">
        <f t="shared" si="17"/>
        <v>1047.22</v>
      </c>
      <c r="I164" s="6">
        <v>1.341</v>
      </c>
      <c r="J164" s="21">
        <f t="shared" si="26"/>
        <v>1404.32</v>
      </c>
      <c r="K164" s="6">
        <v>0.50800000000000001</v>
      </c>
      <c r="L164" s="21">
        <f t="shared" si="27"/>
        <v>531.99</v>
      </c>
      <c r="M164" s="43">
        <v>5</v>
      </c>
      <c r="N164" s="55">
        <v>36</v>
      </c>
      <c r="O164" s="65">
        <v>3.3740000000000001</v>
      </c>
      <c r="P164" s="17">
        <f t="shared" si="28"/>
        <v>3533.32</v>
      </c>
      <c r="Q164" s="6">
        <v>0.14299999999999999</v>
      </c>
      <c r="R164" s="21">
        <f t="shared" si="29"/>
        <v>149.75</v>
      </c>
      <c r="S164" s="15"/>
    </row>
    <row r="165" spans="1:19" ht="25.5" customHeight="1" x14ac:dyDescent="0.25">
      <c r="A165" s="93"/>
      <c r="B165" s="91"/>
      <c r="C165" s="89"/>
      <c r="D165" s="103"/>
      <c r="E165" s="105"/>
      <c r="F165" s="8" t="s">
        <v>49</v>
      </c>
      <c r="G165" s="11" t="s">
        <v>961</v>
      </c>
      <c r="H165" s="81">
        <f t="shared" si="17"/>
        <v>1047.22</v>
      </c>
      <c r="I165" s="6">
        <v>0.98499999999999999</v>
      </c>
      <c r="J165" s="21">
        <f t="shared" si="26"/>
        <v>1031.51</v>
      </c>
      <c r="K165" s="6">
        <v>0.252</v>
      </c>
      <c r="L165" s="21">
        <f t="shared" si="27"/>
        <v>263.89999999999998</v>
      </c>
      <c r="M165" s="43">
        <v>4</v>
      </c>
      <c r="N165" s="55">
        <v>28</v>
      </c>
      <c r="O165" s="65">
        <v>1.74</v>
      </c>
      <c r="P165" s="17">
        <f t="shared" si="28"/>
        <v>1822.16</v>
      </c>
      <c r="Q165" s="6">
        <v>7.5999999999999998E-2</v>
      </c>
      <c r="R165" s="21">
        <f t="shared" si="29"/>
        <v>79.59</v>
      </c>
      <c r="S165" s="15"/>
    </row>
    <row r="166" spans="1:19" ht="25.5" customHeight="1" x14ac:dyDescent="0.25">
      <c r="A166" s="93"/>
      <c r="B166" s="91"/>
      <c r="C166" s="89"/>
      <c r="D166" s="102" t="s">
        <v>361</v>
      </c>
      <c r="E166" s="104" t="s">
        <v>362</v>
      </c>
      <c r="F166" s="8" t="s">
        <v>188</v>
      </c>
      <c r="G166" s="11" t="s">
        <v>748</v>
      </c>
      <c r="H166" s="81">
        <f t="shared" si="17"/>
        <v>1047.22</v>
      </c>
      <c r="I166" s="6">
        <v>1.34</v>
      </c>
      <c r="J166" s="21">
        <f t="shared" si="26"/>
        <v>1403.27</v>
      </c>
      <c r="K166" s="6">
        <v>1.016</v>
      </c>
      <c r="L166" s="21">
        <f t="shared" si="27"/>
        <v>1063.98</v>
      </c>
      <c r="M166" s="43">
        <v>3</v>
      </c>
      <c r="N166" s="55">
        <v>18</v>
      </c>
      <c r="O166" s="65">
        <v>3.3730000000000002</v>
      </c>
      <c r="P166" s="17">
        <f t="shared" si="28"/>
        <v>3532.27</v>
      </c>
      <c r="Q166" s="6">
        <v>0.34499999999999997</v>
      </c>
      <c r="R166" s="21">
        <f t="shared" si="29"/>
        <v>361.29</v>
      </c>
      <c r="S166" s="15"/>
    </row>
    <row r="167" spans="1:19" ht="25.5" customHeight="1" x14ac:dyDescent="0.25">
      <c r="A167" s="93"/>
      <c r="B167" s="91"/>
      <c r="C167" s="89"/>
      <c r="D167" s="103"/>
      <c r="E167" s="105"/>
      <c r="F167" s="46" t="s">
        <v>747</v>
      </c>
      <c r="G167" s="11" t="s">
        <v>749</v>
      </c>
      <c r="H167" s="83">
        <f t="shared" si="17"/>
        <v>1047.22</v>
      </c>
      <c r="I167" s="42">
        <v>0.63</v>
      </c>
      <c r="J167" s="21">
        <f t="shared" si="26"/>
        <v>659.75</v>
      </c>
      <c r="K167" s="42">
        <v>0</v>
      </c>
      <c r="L167" s="21">
        <f t="shared" si="27"/>
        <v>0</v>
      </c>
      <c r="M167" s="49">
        <v>2</v>
      </c>
      <c r="N167" s="74">
        <v>16</v>
      </c>
      <c r="O167" s="73">
        <v>0.97499999999999998</v>
      </c>
      <c r="P167" s="17">
        <f t="shared" si="28"/>
        <v>1021.04</v>
      </c>
      <c r="Q167" s="42">
        <v>9.5000000000000001E-2</v>
      </c>
      <c r="R167" s="21">
        <f t="shared" si="29"/>
        <v>99.49</v>
      </c>
      <c r="S167" s="15"/>
    </row>
    <row r="168" spans="1:19" ht="25.5" customHeight="1" x14ac:dyDescent="0.25">
      <c r="A168" s="93"/>
      <c r="B168" s="91"/>
      <c r="C168" s="89"/>
      <c r="D168" s="103" t="s">
        <v>363</v>
      </c>
      <c r="E168" s="105" t="s">
        <v>364</v>
      </c>
      <c r="F168" s="46" t="s">
        <v>50</v>
      </c>
      <c r="G168" s="47" t="s">
        <v>750</v>
      </c>
      <c r="H168" s="83">
        <f t="shared" si="17"/>
        <v>1047.22</v>
      </c>
      <c r="I168" s="42">
        <v>1.8260000000000001</v>
      </c>
      <c r="J168" s="21">
        <f t="shared" si="26"/>
        <v>1912.22</v>
      </c>
      <c r="K168" s="42">
        <v>0.67800000000000005</v>
      </c>
      <c r="L168" s="21">
        <f t="shared" si="27"/>
        <v>710.02</v>
      </c>
      <c r="M168" s="49">
        <v>5</v>
      </c>
      <c r="N168" s="74">
        <v>39</v>
      </c>
      <c r="O168" s="73">
        <v>4.5380000000000003</v>
      </c>
      <c r="P168" s="17">
        <f t="shared" si="28"/>
        <v>4752.28</v>
      </c>
      <c r="Q168" s="42">
        <v>0.21790000000000001</v>
      </c>
      <c r="R168" s="21">
        <f t="shared" si="29"/>
        <v>228.19</v>
      </c>
      <c r="S168" s="15"/>
    </row>
    <row r="169" spans="1:19" ht="25.5" customHeight="1" x14ac:dyDescent="0.25">
      <c r="A169" s="93"/>
      <c r="B169" s="91"/>
      <c r="C169" s="89"/>
      <c r="D169" s="110"/>
      <c r="E169" s="111"/>
      <c r="F169" s="8" t="s">
        <v>51</v>
      </c>
      <c r="G169" s="11" t="s">
        <v>751</v>
      </c>
      <c r="H169" s="81">
        <f t="shared" si="17"/>
        <v>1047.22</v>
      </c>
      <c r="I169" s="6">
        <v>0.873</v>
      </c>
      <c r="J169" s="21">
        <f t="shared" si="26"/>
        <v>914.22</v>
      </c>
      <c r="K169" s="6">
        <v>0</v>
      </c>
      <c r="L169" s="21">
        <f t="shared" si="27"/>
        <v>0</v>
      </c>
      <c r="M169" s="43">
        <v>2</v>
      </c>
      <c r="N169" s="55">
        <v>9</v>
      </c>
      <c r="O169" s="65">
        <v>1.1140000000000001</v>
      </c>
      <c r="P169" s="17">
        <f t="shared" si="28"/>
        <v>1166.5999999999999</v>
      </c>
      <c r="Q169" s="6">
        <v>0.111</v>
      </c>
      <c r="R169" s="21">
        <f t="shared" si="29"/>
        <v>116.24</v>
      </c>
      <c r="S169" s="15"/>
    </row>
    <row r="170" spans="1:19" ht="25.5" customHeight="1" x14ac:dyDescent="0.25">
      <c r="A170" s="93"/>
      <c r="B170" s="91"/>
      <c r="C170" s="89"/>
      <c r="D170" s="110" t="s">
        <v>365</v>
      </c>
      <c r="E170" s="111" t="s">
        <v>366</v>
      </c>
      <c r="F170" s="8" t="s">
        <v>137</v>
      </c>
      <c r="G170" s="11" t="s">
        <v>753</v>
      </c>
      <c r="H170" s="81">
        <f t="shared" si="17"/>
        <v>1047.22</v>
      </c>
      <c r="I170" s="6">
        <v>1.635</v>
      </c>
      <c r="J170" s="21">
        <f t="shared" si="26"/>
        <v>1712.2</v>
      </c>
      <c r="K170" s="6">
        <v>0.58799999999999997</v>
      </c>
      <c r="L170" s="21">
        <f t="shared" si="27"/>
        <v>615.77</v>
      </c>
      <c r="M170" s="43">
        <v>5</v>
      </c>
      <c r="N170" s="55">
        <v>42</v>
      </c>
      <c r="O170" s="65">
        <v>3.9849999999999999</v>
      </c>
      <c r="P170" s="17">
        <f t="shared" si="28"/>
        <v>4173.17</v>
      </c>
      <c r="Q170" s="6">
        <v>0.14399999999999999</v>
      </c>
      <c r="R170" s="21">
        <f t="shared" si="29"/>
        <v>150.80000000000001</v>
      </c>
      <c r="S170" s="15"/>
    </row>
    <row r="171" spans="1:19" ht="25.5" customHeight="1" x14ac:dyDescent="0.25">
      <c r="A171" s="93"/>
      <c r="B171" s="91"/>
      <c r="C171" s="89"/>
      <c r="D171" s="110"/>
      <c r="E171" s="111"/>
      <c r="F171" s="8" t="s">
        <v>52</v>
      </c>
      <c r="G171" s="11" t="s">
        <v>754</v>
      </c>
      <c r="H171" s="81">
        <f t="shared" si="17"/>
        <v>1047.22</v>
      </c>
      <c r="I171" s="6">
        <v>1.3779999999999999</v>
      </c>
      <c r="J171" s="21">
        <f t="shared" si="26"/>
        <v>1443.07</v>
      </c>
      <c r="K171" s="6">
        <v>0</v>
      </c>
      <c r="L171" s="21">
        <f t="shared" si="27"/>
        <v>0</v>
      </c>
      <c r="M171" s="43">
        <v>2</v>
      </c>
      <c r="N171" s="55">
        <v>9</v>
      </c>
      <c r="O171" s="65">
        <v>1.7629999999999999</v>
      </c>
      <c r="P171" s="17">
        <f t="shared" si="28"/>
        <v>1846.25</v>
      </c>
      <c r="Q171" s="6">
        <v>0.17699999999999999</v>
      </c>
      <c r="R171" s="21">
        <f t="shared" si="29"/>
        <v>185.36</v>
      </c>
      <c r="S171" s="15"/>
    </row>
    <row r="172" spans="1:19" ht="25.5" customHeight="1" x14ac:dyDescent="0.25">
      <c r="A172" s="93"/>
      <c r="B172" s="91"/>
      <c r="C172" s="89"/>
      <c r="D172" s="110"/>
      <c r="E172" s="111"/>
      <c r="F172" s="8" t="s">
        <v>752</v>
      </c>
      <c r="G172" s="11" t="s">
        <v>755</v>
      </c>
      <c r="H172" s="81">
        <f t="shared" si="17"/>
        <v>1047.22</v>
      </c>
      <c r="I172" s="6">
        <v>0.72</v>
      </c>
      <c r="J172" s="21">
        <f t="shared" si="26"/>
        <v>754</v>
      </c>
      <c r="K172" s="6">
        <v>0</v>
      </c>
      <c r="L172" s="21">
        <f t="shared" si="27"/>
        <v>0</v>
      </c>
      <c r="M172" s="43">
        <v>2</v>
      </c>
      <c r="N172" s="55">
        <v>9</v>
      </c>
      <c r="O172" s="65">
        <v>0.92100000000000004</v>
      </c>
      <c r="P172" s="17">
        <f t="shared" si="28"/>
        <v>964.49</v>
      </c>
      <c r="Q172" s="6">
        <v>9.2999999999999999E-2</v>
      </c>
      <c r="R172" s="21">
        <f t="shared" si="29"/>
        <v>97.39</v>
      </c>
      <c r="S172" s="15"/>
    </row>
    <row r="173" spans="1:19" ht="25.5" customHeight="1" x14ac:dyDescent="0.25">
      <c r="A173" s="93"/>
      <c r="B173" s="91"/>
      <c r="C173" s="90"/>
      <c r="D173" s="40" t="s">
        <v>367</v>
      </c>
      <c r="E173" s="41" t="s">
        <v>222</v>
      </c>
      <c r="F173" s="8" t="s">
        <v>189</v>
      </c>
      <c r="G173" s="11" t="s">
        <v>222</v>
      </c>
      <c r="H173" s="81">
        <f t="shared" si="17"/>
        <v>1047.22</v>
      </c>
      <c r="I173" s="6">
        <v>0</v>
      </c>
      <c r="J173" s="21">
        <f t="shared" si="26"/>
        <v>0</v>
      </c>
      <c r="K173" s="6">
        <v>0</v>
      </c>
      <c r="L173" s="21">
        <f t="shared" si="27"/>
        <v>0</v>
      </c>
      <c r="M173" s="43">
        <v>1</v>
      </c>
      <c r="N173" s="55">
        <v>4</v>
      </c>
      <c r="O173" s="65">
        <v>0.97899999999999998</v>
      </c>
      <c r="P173" s="17">
        <f t="shared" si="28"/>
        <v>1025.23</v>
      </c>
      <c r="Q173" s="6">
        <v>0.109</v>
      </c>
      <c r="R173" s="21">
        <f t="shared" si="29"/>
        <v>114.15</v>
      </c>
      <c r="S173" s="15"/>
    </row>
    <row r="174" spans="1:19" ht="24" customHeight="1" x14ac:dyDescent="0.25">
      <c r="A174" s="93"/>
      <c r="B174" s="91"/>
      <c r="C174" s="101" t="s">
        <v>486</v>
      </c>
      <c r="D174" s="110" t="s">
        <v>368</v>
      </c>
      <c r="E174" s="111" t="s">
        <v>369</v>
      </c>
      <c r="F174" s="8" t="s">
        <v>53</v>
      </c>
      <c r="G174" s="11" t="s">
        <v>756</v>
      </c>
      <c r="H174" s="81">
        <f t="shared" si="17"/>
        <v>1047.22</v>
      </c>
      <c r="I174" s="6">
        <v>0.752</v>
      </c>
      <c r="J174" s="21">
        <f t="shared" si="26"/>
        <v>787.51</v>
      </c>
      <c r="K174" s="6">
        <v>0.72499999999999998</v>
      </c>
      <c r="L174" s="21">
        <f t="shared" si="27"/>
        <v>759.23</v>
      </c>
      <c r="M174" s="43">
        <v>4</v>
      </c>
      <c r="N174" s="55">
        <v>34</v>
      </c>
      <c r="O174" s="65">
        <v>2.9279999999999999</v>
      </c>
      <c r="P174" s="17">
        <f t="shared" si="28"/>
        <v>3066.26</v>
      </c>
      <c r="Q174" s="6">
        <v>0.187</v>
      </c>
      <c r="R174" s="21">
        <f t="shared" si="29"/>
        <v>195.83</v>
      </c>
      <c r="S174" s="15"/>
    </row>
    <row r="175" spans="1:19" ht="24" customHeight="1" x14ac:dyDescent="0.25">
      <c r="A175" s="93"/>
      <c r="B175" s="91"/>
      <c r="C175" s="101"/>
      <c r="D175" s="110"/>
      <c r="E175" s="111"/>
      <c r="F175" s="8" t="s">
        <v>54</v>
      </c>
      <c r="G175" s="11" t="s">
        <v>757</v>
      </c>
      <c r="H175" s="81">
        <f t="shared" si="17"/>
        <v>1047.22</v>
      </c>
      <c r="I175" s="6">
        <v>0.72399999999999998</v>
      </c>
      <c r="J175" s="21">
        <f t="shared" si="26"/>
        <v>758.19</v>
      </c>
      <c r="K175" s="6">
        <v>0</v>
      </c>
      <c r="L175" s="21">
        <f t="shared" si="27"/>
        <v>0</v>
      </c>
      <c r="M175" s="43">
        <v>2</v>
      </c>
      <c r="N175" s="55">
        <v>13</v>
      </c>
      <c r="O175" s="65">
        <v>1.421</v>
      </c>
      <c r="P175" s="17">
        <f t="shared" si="28"/>
        <v>1488.1</v>
      </c>
      <c r="Q175" s="6">
        <v>0.20799999999999999</v>
      </c>
      <c r="R175" s="21">
        <f t="shared" si="29"/>
        <v>217.82</v>
      </c>
      <c r="S175" s="15"/>
    </row>
    <row r="176" spans="1:19" ht="24" customHeight="1" x14ac:dyDescent="0.25">
      <c r="A176" s="93"/>
      <c r="B176" s="91"/>
      <c r="C176" s="101"/>
      <c r="D176" s="102" t="s">
        <v>370</v>
      </c>
      <c r="E176" s="104" t="s">
        <v>371</v>
      </c>
      <c r="F176" s="8" t="s">
        <v>195</v>
      </c>
      <c r="G176" s="11" t="s">
        <v>759</v>
      </c>
      <c r="H176" s="81">
        <f t="shared" si="17"/>
        <v>1047.22</v>
      </c>
      <c r="I176" s="6">
        <v>0.54700000000000004</v>
      </c>
      <c r="J176" s="21">
        <f t="shared" si="26"/>
        <v>572.83000000000004</v>
      </c>
      <c r="K176" s="6">
        <v>0.53</v>
      </c>
      <c r="L176" s="21">
        <f t="shared" si="27"/>
        <v>555.03</v>
      </c>
      <c r="M176" s="43">
        <v>3</v>
      </c>
      <c r="N176" s="55">
        <v>21</v>
      </c>
      <c r="O176" s="65">
        <v>1.607</v>
      </c>
      <c r="P176" s="17">
        <f t="shared" si="28"/>
        <v>1682.88</v>
      </c>
      <c r="Q176" s="6">
        <v>0.17899999999999999</v>
      </c>
      <c r="R176" s="21">
        <f t="shared" si="29"/>
        <v>187.45</v>
      </c>
      <c r="S176" s="15"/>
    </row>
    <row r="177" spans="1:19" ht="24" customHeight="1" x14ac:dyDescent="0.25">
      <c r="A177" s="94"/>
      <c r="B177" s="92"/>
      <c r="C177" s="101"/>
      <c r="D177" s="103"/>
      <c r="E177" s="105"/>
      <c r="F177" s="8" t="s">
        <v>758</v>
      </c>
      <c r="G177" s="11" t="s">
        <v>760</v>
      </c>
      <c r="H177" s="81">
        <f t="shared" si="17"/>
        <v>1047.22</v>
      </c>
      <c r="I177" s="6">
        <v>0.40500000000000003</v>
      </c>
      <c r="J177" s="21">
        <f t="shared" si="26"/>
        <v>424.12</v>
      </c>
      <c r="K177" s="6">
        <v>0</v>
      </c>
      <c r="L177" s="21">
        <f t="shared" si="27"/>
        <v>0</v>
      </c>
      <c r="M177" s="43">
        <v>2</v>
      </c>
      <c r="N177" s="55">
        <v>15</v>
      </c>
      <c r="O177" s="65">
        <v>0.8</v>
      </c>
      <c r="P177" s="17">
        <f t="shared" si="28"/>
        <v>837.78</v>
      </c>
      <c r="Q177" s="6">
        <v>0.125</v>
      </c>
      <c r="R177" s="21">
        <f t="shared" si="29"/>
        <v>130.9</v>
      </c>
      <c r="S177" s="15"/>
    </row>
    <row r="178" spans="1:19" ht="24" customHeight="1" x14ac:dyDescent="0.25">
      <c r="A178" s="99" t="s">
        <v>502</v>
      </c>
      <c r="B178" s="97" t="s">
        <v>503</v>
      </c>
      <c r="C178" s="95" t="s">
        <v>478</v>
      </c>
      <c r="D178" s="102" t="s">
        <v>372</v>
      </c>
      <c r="E178" s="104" t="s">
        <v>223</v>
      </c>
      <c r="F178" s="8" t="s">
        <v>761</v>
      </c>
      <c r="G178" s="11" t="s">
        <v>962</v>
      </c>
      <c r="H178" s="81">
        <f t="shared" si="17"/>
        <v>1047.22</v>
      </c>
      <c r="I178" s="6">
        <v>1.9950000000000001</v>
      </c>
      <c r="J178" s="21">
        <f t="shared" si="26"/>
        <v>2089.1999999999998</v>
      </c>
      <c r="K178" s="6">
        <v>0.55800000000000005</v>
      </c>
      <c r="L178" s="21">
        <f t="shared" si="27"/>
        <v>584.35</v>
      </c>
      <c r="M178" s="43">
        <v>3</v>
      </c>
      <c r="N178" s="55">
        <v>23</v>
      </c>
      <c r="O178" s="65">
        <v>3.1120000000000001</v>
      </c>
      <c r="P178" s="17">
        <f t="shared" si="28"/>
        <v>3258.95</v>
      </c>
      <c r="Q178" s="6">
        <v>0.14499999999999999</v>
      </c>
      <c r="R178" s="21">
        <f t="shared" si="29"/>
        <v>151.85</v>
      </c>
      <c r="S178" s="15"/>
    </row>
    <row r="179" spans="1:19" ht="24" customHeight="1" x14ac:dyDescent="0.25">
      <c r="A179" s="93"/>
      <c r="B179" s="91"/>
      <c r="C179" s="89"/>
      <c r="D179" s="103"/>
      <c r="E179" s="105"/>
      <c r="F179" s="8" t="s">
        <v>762</v>
      </c>
      <c r="G179" s="11" t="s">
        <v>963</v>
      </c>
      <c r="H179" s="81">
        <f t="shared" si="17"/>
        <v>1047.22</v>
      </c>
      <c r="I179" s="6">
        <v>1.5109999999999999</v>
      </c>
      <c r="J179" s="21">
        <f t="shared" si="26"/>
        <v>1582.35</v>
      </c>
      <c r="K179" s="6">
        <v>0</v>
      </c>
      <c r="L179" s="21">
        <f t="shared" si="27"/>
        <v>0</v>
      </c>
      <c r="M179" s="43">
        <v>2</v>
      </c>
      <c r="N179" s="55">
        <v>13</v>
      </c>
      <c r="O179" s="65">
        <v>1.9379999999999999</v>
      </c>
      <c r="P179" s="17">
        <f t="shared" si="28"/>
        <v>2029.51</v>
      </c>
      <c r="Q179" s="6">
        <v>0.14799999999999999</v>
      </c>
      <c r="R179" s="21">
        <f t="shared" si="29"/>
        <v>154.99</v>
      </c>
      <c r="S179" s="15"/>
    </row>
    <row r="180" spans="1:19" ht="24" customHeight="1" x14ac:dyDescent="0.25">
      <c r="A180" s="93"/>
      <c r="B180" s="91"/>
      <c r="C180" s="89"/>
      <c r="D180" s="102" t="s">
        <v>373</v>
      </c>
      <c r="E180" s="104" t="s">
        <v>224</v>
      </c>
      <c r="F180" s="8" t="s">
        <v>763</v>
      </c>
      <c r="G180" s="11" t="s">
        <v>964</v>
      </c>
      <c r="H180" s="81">
        <f t="shared" si="17"/>
        <v>1047.22</v>
      </c>
      <c r="I180" s="6">
        <v>0.82899999999999996</v>
      </c>
      <c r="J180" s="21">
        <f t="shared" si="26"/>
        <v>868.15</v>
      </c>
      <c r="K180" s="6">
        <v>0</v>
      </c>
      <c r="L180" s="21">
        <f t="shared" si="27"/>
        <v>0</v>
      </c>
      <c r="M180" s="43">
        <v>2</v>
      </c>
      <c r="N180" s="55">
        <v>11</v>
      </c>
      <c r="O180" s="65">
        <v>1.04</v>
      </c>
      <c r="P180" s="17">
        <f t="shared" si="28"/>
        <v>1089.1099999999999</v>
      </c>
      <c r="Q180" s="6">
        <v>7.2999999999999995E-2</v>
      </c>
      <c r="R180" s="21">
        <f t="shared" si="29"/>
        <v>76.45</v>
      </c>
      <c r="S180" s="15"/>
    </row>
    <row r="181" spans="1:19" ht="24" customHeight="1" x14ac:dyDescent="0.25">
      <c r="A181" s="93"/>
      <c r="B181" s="91"/>
      <c r="C181" s="89"/>
      <c r="D181" s="103"/>
      <c r="E181" s="105"/>
      <c r="F181" s="8" t="s">
        <v>764</v>
      </c>
      <c r="G181" s="11" t="s">
        <v>965</v>
      </c>
      <c r="H181" s="81">
        <f t="shared" si="17"/>
        <v>1047.22</v>
      </c>
      <c r="I181" s="6">
        <v>0</v>
      </c>
      <c r="J181" s="21">
        <f t="shared" si="26"/>
        <v>0</v>
      </c>
      <c r="K181" s="6">
        <v>0</v>
      </c>
      <c r="L181" s="21">
        <f t="shared" si="27"/>
        <v>0</v>
      </c>
      <c r="M181" s="43">
        <v>1</v>
      </c>
      <c r="N181" s="55">
        <v>5</v>
      </c>
      <c r="O181" s="65">
        <v>0.78600000000000003</v>
      </c>
      <c r="P181" s="17">
        <f t="shared" si="28"/>
        <v>823.11</v>
      </c>
      <c r="Q181" s="6">
        <v>8.5000000000000006E-2</v>
      </c>
      <c r="R181" s="21">
        <f t="shared" si="29"/>
        <v>89.01</v>
      </c>
      <c r="S181" s="15"/>
    </row>
    <row r="182" spans="1:19" ht="25.5" customHeight="1" x14ac:dyDescent="0.25">
      <c r="A182" s="93"/>
      <c r="B182" s="91"/>
      <c r="C182" s="89"/>
      <c r="D182" s="110" t="s">
        <v>374</v>
      </c>
      <c r="E182" s="111" t="s">
        <v>766</v>
      </c>
      <c r="F182" s="8" t="s">
        <v>55</v>
      </c>
      <c r="G182" s="11" t="s">
        <v>767</v>
      </c>
      <c r="H182" s="81">
        <f t="shared" si="17"/>
        <v>1047.22</v>
      </c>
      <c r="I182" s="6">
        <v>1.294</v>
      </c>
      <c r="J182" s="21">
        <f t="shared" si="26"/>
        <v>1355.1</v>
      </c>
      <c r="K182" s="6">
        <v>0.4</v>
      </c>
      <c r="L182" s="21">
        <f t="shared" si="27"/>
        <v>418.89</v>
      </c>
      <c r="M182" s="43">
        <v>6</v>
      </c>
      <c r="N182" s="55">
        <v>45</v>
      </c>
      <c r="O182" s="65">
        <v>3.294</v>
      </c>
      <c r="P182" s="17">
        <f t="shared" si="28"/>
        <v>3449.54</v>
      </c>
      <c r="Q182" s="6">
        <v>0.11</v>
      </c>
      <c r="R182" s="21">
        <f t="shared" si="29"/>
        <v>115.19</v>
      </c>
      <c r="S182" s="15"/>
    </row>
    <row r="183" spans="1:19" ht="25.5" customHeight="1" x14ac:dyDescent="0.25">
      <c r="A183" s="93"/>
      <c r="B183" s="91"/>
      <c r="C183" s="89"/>
      <c r="D183" s="110"/>
      <c r="E183" s="111"/>
      <c r="F183" s="8" t="s">
        <v>56</v>
      </c>
      <c r="G183" s="11" t="s">
        <v>768</v>
      </c>
      <c r="H183" s="81">
        <f t="shared" si="17"/>
        <v>1047.22</v>
      </c>
      <c r="I183" s="6">
        <v>0.83299999999999996</v>
      </c>
      <c r="J183" s="21">
        <f t="shared" si="26"/>
        <v>872.33</v>
      </c>
      <c r="K183" s="6">
        <v>0.19600000000000001</v>
      </c>
      <c r="L183" s="21">
        <f t="shared" si="27"/>
        <v>205.26</v>
      </c>
      <c r="M183" s="43">
        <v>4</v>
      </c>
      <c r="N183" s="55">
        <v>27</v>
      </c>
      <c r="O183" s="65">
        <v>1.4219999999999999</v>
      </c>
      <c r="P183" s="17">
        <f t="shared" si="28"/>
        <v>1489.15</v>
      </c>
      <c r="Q183" s="6">
        <v>0.06</v>
      </c>
      <c r="R183" s="21">
        <f t="shared" si="29"/>
        <v>62.83</v>
      </c>
      <c r="S183" s="15"/>
    </row>
    <row r="184" spans="1:19" ht="25.5" customHeight="1" thickBot="1" x14ac:dyDescent="0.3">
      <c r="A184" s="100"/>
      <c r="B184" s="98"/>
      <c r="C184" s="96"/>
      <c r="D184" s="114"/>
      <c r="E184" s="115"/>
      <c r="F184" s="10" t="s">
        <v>765</v>
      </c>
      <c r="G184" s="13" t="s">
        <v>769</v>
      </c>
      <c r="H184" s="82">
        <f t="shared" si="17"/>
        <v>1047.22</v>
      </c>
      <c r="I184" s="35">
        <v>0.77900000000000003</v>
      </c>
      <c r="J184" s="22">
        <f>+ROUND(H184*I184,2)</f>
        <v>815.78</v>
      </c>
      <c r="K184" s="35">
        <v>0</v>
      </c>
      <c r="L184" s="22">
        <f t="shared" si="27"/>
        <v>0</v>
      </c>
      <c r="M184" s="16">
        <v>2</v>
      </c>
      <c r="N184" s="67">
        <v>11</v>
      </c>
      <c r="O184" s="66">
        <v>0.95199999999999996</v>
      </c>
      <c r="P184" s="18">
        <f>+ROUND(H184*O184,2)</f>
        <v>996.95</v>
      </c>
      <c r="Q184" s="35">
        <v>0.06</v>
      </c>
      <c r="R184" s="22">
        <f>+ROUND(H184*Q184,2)</f>
        <v>62.83</v>
      </c>
      <c r="S184" s="15"/>
    </row>
    <row r="185" spans="1:19" ht="25.5" customHeight="1" x14ac:dyDescent="0.25">
      <c r="A185" s="93" t="s">
        <v>502</v>
      </c>
      <c r="B185" s="91" t="s">
        <v>503</v>
      </c>
      <c r="C185" s="89" t="s">
        <v>478</v>
      </c>
      <c r="D185" s="108" t="s">
        <v>375</v>
      </c>
      <c r="E185" s="109" t="s">
        <v>225</v>
      </c>
      <c r="F185" s="46" t="s">
        <v>770</v>
      </c>
      <c r="G185" s="47" t="s">
        <v>966</v>
      </c>
      <c r="H185" s="83">
        <f t="shared" si="17"/>
        <v>1047.22</v>
      </c>
      <c r="I185" s="42">
        <v>0.97399999999999998</v>
      </c>
      <c r="J185" s="44">
        <f>+ROUND(H185*I185,2)</f>
        <v>1019.99</v>
      </c>
      <c r="K185" s="42">
        <v>0</v>
      </c>
      <c r="L185" s="44">
        <f t="shared" si="27"/>
        <v>0</v>
      </c>
      <c r="M185" s="49">
        <v>2</v>
      </c>
      <c r="N185" s="74">
        <v>11</v>
      </c>
      <c r="O185" s="73">
        <v>1.232</v>
      </c>
      <c r="P185" s="45">
        <f>+ROUND(H185*O185,2)</f>
        <v>1290.18</v>
      </c>
      <c r="Q185" s="42">
        <v>8.8999999999999996E-2</v>
      </c>
      <c r="R185" s="44">
        <f>+ROUND(H185*Q185,2)</f>
        <v>93.2</v>
      </c>
      <c r="S185" s="15"/>
    </row>
    <row r="186" spans="1:19" ht="25.5" customHeight="1" x14ac:dyDescent="0.25">
      <c r="A186" s="93"/>
      <c r="B186" s="91"/>
      <c r="C186" s="89"/>
      <c r="D186" s="103"/>
      <c r="E186" s="105"/>
      <c r="F186" s="8" t="s">
        <v>771</v>
      </c>
      <c r="G186" s="11" t="s">
        <v>967</v>
      </c>
      <c r="H186" s="81">
        <f t="shared" si="17"/>
        <v>1047.22</v>
      </c>
      <c r="I186" s="6">
        <v>0</v>
      </c>
      <c r="J186" s="21">
        <f>+ROUND(H186*I186,2)</f>
        <v>0</v>
      </c>
      <c r="K186" s="6">
        <v>0</v>
      </c>
      <c r="L186" s="21">
        <f>+ROUND(H186*K186,2)</f>
        <v>0</v>
      </c>
      <c r="M186" s="43">
        <v>1</v>
      </c>
      <c r="N186" s="55">
        <v>6</v>
      </c>
      <c r="O186" s="65">
        <v>0.76500000000000001</v>
      </c>
      <c r="P186" s="17">
        <f>+ROUND(H186*O186,2)</f>
        <v>801.12</v>
      </c>
      <c r="Q186" s="6">
        <v>8.5000000000000006E-2</v>
      </c>
      <c r="R186" s="21">
        <f>+ROUND(H186*Q186,2)</f>
        <v>89.01</v>
      </c>
      <c r="S186" s="15"/>
    </row>
    <row r="187" spans="1:19" ht="25.5" customHeight="1" x14ac:dyDescent="0.25">
      <c r="A187" s="93"/>
      <c r="B187" s="91"/>
      <c r="C187" s="89"/>
      <c r="D187" s="102" t="s">
        <v>376</v>
      </c>
      <c r="E187" s="104" t="s">
        <v>226</v>
      </c>
      <c r="F187" s="8" t="s">
        <v>772</v>
      </c>
      <c r="G187" s="11" t="s">
        <v>775</v>
      </c>
      <c r="H187" s="81">
        <f t="shared" ref="H187:H264" si="30">+H$7</f>
        <v>1047.22</v>
      </c>
      <c r="I187" s="6">
        <v>0.71399999999999997</v>
      </c>
      <c r="J187" s="21">
        <f t="shared" ref="J187:J209" si="31">+ROUND(H187*I187,2)</f>
        <v>747.72</v>
      </c>
      <c r="K187" s="6">
        <v>0</v>
      </c>
      <c r="L187" s="21">
        <f>+ROUND(H187*K187,2)</f>
        <v>0</v>
      </c>
      <c r="M187" s="43">
        <v>2</v>
      </c>
      <c r="N187" s="55">
        <v>17</v>
      </c>
      <c r="O187" s="65">
        <v>0.97899999999999998</v>
      </c>
      <c r="P187" s="17">
        <f t="shared" ref="P187:P209" si="32">+ROUND(H187*O187,2)</f>
        <v>1025.23</v>
      </c>
      <c r="Q187" s="6">
        <v>6.0999999999999999E-2</v>
      </c>
      <c r="R187" s="21">
        <f t="shared" ref="R187:R209" si="33">+ROUND(H187*Q187,2)</f>
        <v>63.88</v>
      </c>
      <c r="S187" s="15"/>
    </row>
    <row r="188" spans="1:19" ht="25.5" customHeight="1" x14ac:dyDescent="0.25">
      <c r="A188" s="93"/>
      <c r="B188" s="91"/>
      <c r="C188" s="89"/>
      <c r="D188" s="103"/>
      <c r="E188" s="105"/>
      <c r="F188" s="8" t="s">
        <v>773</v>
      </c>
      <c r="G188" s="11" t="s">
        <v>774</v>
      </c>
      <c r="H188" s="81">
        <f t="shared" si="30"/>
        <v>1047.22</v>
      </c>
      <c r="I188" s="6">
        <v>0</v>
      </c>
      <c r="J188" s="21">
        <f t="shared" si="31"/>
        <v>0</v>
      </c>
      <c r="K188" s="6">
        <v>0</v>
      </c>
      <c r="L188" s="21">
        <f t="shared" ref="L188:L209" si="34">+ROUND(H188*K188,2)</f>
        <v>0</v>
      </c>
      <c r="M188" s="43">
        <v>1</v>
      </c>
      <c r="N188" s="55">
        <v>6</v>
      </c>
      <c r="O188" s="65">
        <v>0.52600000000000002</v>
      </c>
      <c r="P188" s="17">
        <f t="shared" si="32"/>
        <v>550.84</v>
      </c>
      <c r="Q188" s="6">
        <v>6.2E-2</v>
      </c>
      <c r="R188" s="21">
        <f t="shared" si="33"/>
        <v>64.930000000000007</v>
      </c>
      <c r="S188" s="15"/>
    </row>
    <row r="189" spans="1:19" ht="25.5" customHeight="1" x14ac:dyDescent="0.25">
      <c r="A189" s="93"/>
      <c r="B189" s="91"/>
      <c r="C189" s="89"/>
      <c r="D189" s="110" t="s">
        <v>377</v>
      </c>
      <c r="E189" s="111" t="s">
        <v>378</v>
      </c>
      <c r="F189" s="8" t="s">
        <v>57</v>
      </c>
      <c r="G189" s="11" t="s">
        <v>776</v>
      </c>
      <c r="H189" s="81">
        <f t="shared" si="30"/>
        <v>1047.22</v>
      </c>
      <c r="I189" s="6">
        <v>1.419</v>
      </c>
      <c r="J189" s="21">
        <f t="shared" si="31"/>
        <v>1486.01</v>
      </c>
      <c r="K189" s="6">
        <v>0.68</v>
      </c>
      <c r="L189" s="21">
        <f t="shared" si="34"/>
        <v>712.11</v>
      </c>
      <c r="M189" s="43">
        <v>3</v>
      </c>
      <c r="N189" s="55">
        <v>26</v>
      </c>
      <c r="O189" s="65">
        <v>2.7789999999999999</v>
      </c>
      <c r="P189" s="17">
        <f t="shared" si="32"/>
        <v>2910.22</v>
      </c>
      <c r="Q189" s="6">
        <v>0.156</v>
      </c>
      <c r="R189" s="21">
        <f t="shared" si="33"/>
        <v>163.37</v>
      </c>
      <c r="S189" s="15"/>
    </row>
    <row r="190" spans="1:19" ht="25.5" customHeight="1" x14ac:dyDescent="0.25">
      <c r="A190" s="93"/>
      <c r="B190" s="91"/>
      <c r="C190" s="89"/>
      <c r="D190" s="110"/>
      <c r="E190" s="111"/>
      <c r="F190" s="8" t="s">
        <v>58</v>
      </c>
      <c r="G190" s="11" t="s">
        <v>777</v>
      </c>
      <c r="H190" s="81">
        <f t="shared" si="30"/>
        <v>1047.22</v>
      </c>
      <c r="I190" s="6">
        <v>0.86499999999999999</v>
      </c>
      <c r="J190" s="21">
        <f t="shared" si="31"/>
        <v>905.85</v>
      </c>
      <c r="K190" s="6">
        <v>0</v>
      </c>
      <c r="L190" s="21">
        <f t="shared" si="34"/>
        <v>0</v>
      </c>
      <c r="M190" s="43">
        <v>2</v>
      </c>
      <c r="N190" s="55">
        <v>10</v>
      </c>
      <c r="O190" s="65">
        <v>1.214</v>
      </c>
      <c r="P190" s="17">
        <f t="shared" si="32"/>
        <v>1271.33</v>
      </c>
      <c r="Q190" s="6">
        <v>0.121</v>
      </c>
      <c r="R190" s="21">
        <f t="shared" si="33"/>
        <v>126.71</v>
      </c>
      <c r="S190" s="15"/>
    </row>
    <row r="191" spans="1:19" ht="25.5" customHeight="1" x14ac:dyDescent="0.25">
      <c r="A191" s="93"/>
      <c r="B191" s="91"/>
      <c r="C191" s="90"/>
      <c r="D191" s="40" t="s">
        <v>379</v>
      </c>
      <c r="E191" s="41" t="s">
        <v>227</v>
      </c>
      <c r="F191" s="8" t="s">
        <v>59</v>
      </c>
      <c r="G191" s="11" t="s">
        <v>227</v>
      </c>
      <c r="H191" s="81">
        <f t="shared" si="30"/>
        <v>1047.22</v>
      </c>
      <c r="I191" s="6">
        <v>3.669</v>
      </c>
      <c r="J191" s="21">
        <f t="shared" si="31"/>
        <v>3842.25</v>
      </c>
      <c r="K191" s="6">
        <v>0.77</v>
      </c>
      <c r="L191" s="21">
        <f t="shared" si="34"/>
        <v>806.36</v>
      </c>
      <c r="M191" s="43">
        <v>3</v>
      </c>
      <c r="N191" s="55">
        <v>19</v>
      </c>
      <c r="O191" s="65">
        <v>5.2080000000000002</v>
      </c>
      <c r="P191" s="17">
        <f t="shared" si="32"/>
        <v>5453.92</v>
      </c>
      <c r="Q191" s="6">
        <v>0.26700000000000002</v>
      </c>
      <c r="R191" s="21">
        <f t="shared" si="33"/>
        <v>279.61</v>
      </c>
      <c r="S191" s="15"/>
    </row>
    <row r="192" spans="1:19" ht="25.5" customHeight="1" x14ac:dyDescent="0.25">
      <c r="A192" s="93"/>
      <c r="B192" s="91"/>
      <c r="C192" s="95" t="s">
        <v>486</v>
      </c>
      <c r="D192" s="110" t="s">
        <v>380</v>
      </c>
      <c r="E192" s="111" t="s">
        <v>381</v>
      </c>
      <c r="F192" s="8" t="s">
        <v>60</v>
      </c>
      <c r="G192" s="11" t="s">
        <v>778</v>
      </c>
      <c r="H192" s="81">
        <f t="shared" si="30"/>
        <v>1047.22</v>
      </c>
      <c r="I192" s="6">
        <v>0.433</v>
      </c>
      <c r="J192" s="21">
        <f t="shared" si="31"/>
        <v>453.45</v>
      </c>
      <c r="K192" s="6">
        <v>0.42099999999999999</v>
      </c>
      <c r="L192" s="21">
        <f t="shared" si="34"/>
        <v>440.88</v>
      </c>
      <c r="M192" s="43">
        <v>5</v>
      </c>
      <c r="N192" s="55">
        <v>36</v>
      </c>
      <c r="O192" s="65">
        <v>2.1160000000000001</v>
      </c>
      <c r="P192" s="17">
        <f t="shared" si="32"/>
        <v>2215.92</v>
      </c>
      <c r="Q192" s="6">
        <v>0.13700000000000001</v>
      </c>
      <c r="R192" s="21">
        <f t="shared" si="33"/>
        <v>143.47</v>
      </c>
      <c r="S192" s="15"/>
    </row>
    <row r="193" spans="1:19" ht="25.5" customHeight="1" x14ac:dyDescent="0.25">
      <c r="A193" s="93"/>
      <c r="B193" s="91"/>
      <c r="C193" s="89"/>
      <c r="D193" s="110"/>
      <c r="E193" s="111"/>
      <c r="F193" s="8" t="s">
        <v>61</v>
      </c>
      <c r="G193" s="11" t="s">
        <v>779</v>
      </c>
      <c r="H193" s="81">
        <f t="shared" si="30"/>
        <v>1047.22</v>
      </c>
      <c r="I193" s="6">
        <v>0.21</v>
      </c>
      <c r="J193" s="21">
        <f t="shared" si="31"/>
        <v>219.92</v>
      </c>
      <c r="K193" s="6">
        <v>0.156</v>
      </c>
      <c r="L193" s="21">
        <f t="shared" si="34"/>
        <v>163.37</v>
      </c>
      <c r="M193" s="43">
        <v>4</v>
      </c>
      <c r="N193" s="55">
        <v>27</v>
      </c>
      <c r="O193" s="65">
        <v>0.67900000000000005</v>
      </c>
      <c r="P193" s="17">
        <f t="shared" si="32"/>
        <v>711.06</v>
      </c>
      <c r="Q193" s="6">
        <v>5.1999999999999998E-2</v>
      </c>
      <c r="R193" s="21">
        <f t="shared" si="33"/>
        <v>54.46</v>
      </c>
      <c r="S193" s="15"/>
    </row>
    <row r="194" spans="1:19" ht="25.5" customHeight="1" x14ac:dyDescent="0.25">
      <c r="A194" s="93"/>
      <c r="B194" s="91"/>
      <c r="C194" s="89"/>
      <c r="D194" s="102" t="s">
        <v>382</v>
      </c>
      <c r="E194" s="104" t="s">
        <v>383</v>
      </c>
      <c r="F194" s="8" t="s">
        <v>782</v>
      </c>
      <c r="G194" s="11" t="s">
        <v>780</v>
      </c>
      <c r="H194" s="81">
        <f t="shared" si="30"/>
        <v>1047.22</v>
      </c>
      <c r="I194" s="6">
        <v>0.41399999999999998</v>
      </c>
      <c r="J194" s="21">
        <f t="shared" si="31"/>
        <v>433.55</v>
      </c>
      <c r="K194" s="6">
        <v>0</v>
      </c>
      <c r="L194" s="21">
        <f t="shared" si="34"/>
        <v>0</v>
      </c>
      <c r="M194" s="43">
        <v>2</v>
      </c>
      <c r="N194" s="55">
        <v>12</v>
      </c>
      <c r="O194" s="65">
        <v>0.72</v>
      </c>
      <c r="P194" s="17">
        <f t="shared" si="32"/>
        <v>754</v>
      </c>
      <c r="Q194" s="6">
        <v>0.12</v>
      </c>
      <c r="R194" s="21">
        <f t="shared" si="33"/>
        <v>125.67</v>
      </c>
      <c r="S194" s="15"/>
    </row>
    <row r="195" spans="1:19" ht="25.5" customHeight="1" x14ac:dyDescent="0.25">
      <c r="A195" s="93"/>
      <c r="B195" s="91"/>
      <c r="C195" s="89"/>
      <c r="D195" s="103"/>
      <c r="E195" s="105"/>
      <c r="F195" s="8" t="s">
        <v>177</v>
      </c>
      <c r="G195" s="11" t="s">
        <v>781</v>
      </c>
      <c r="H195" s="81">
        <f t="shared" si="30"/>
        <v>1047.22</v>
      </c>
      <c r="I195" s="6">
        <v>0</v>
      </c>
      <c r="J195" s="21">
        <f t="shared" si="31"/>
        <v>0</v>
      </c>
      <c r="K195" s="6">
        <v>0</v>
      </c>
      <c r="L195" s="21">
        <f t="shared" si="34"/>
        <v>0</v>
      </c>
      <c r="M195" s="43">
        <v>1</v>
      </c>
      <c r="N195" s="55">
        <v>6</v>
      </c>
      <c r="O195" s="65">
        <v>0.45500000000000002</v>
      </c>
      <c r="P195" s="17">
        <f t="shared" si="32"/>
        <v>476.49</v>
      </c>
      <c r="Q195" s="6">
        <v>9.8000000000000004E-2</v>
      </c>
      <c r="R195" s="21">
        <f t="shared" si="33"/>
        <v>102.63</v>
      </c>
      <c r="S195" s="15"/>
    </row>
    <row r="196" spans="1:19" ht="25.5" customHeight="1" x14ac:dyDescent="0.25">
      <c r="A196" s="93"/>
      <c r="B196" s="91"/>
      <c r="C196" s="89"/>
      <c r="D196" s="102" t="s">
        <v>384</v>
      </c>
      <c r="E196" s="104" t="s">
        <v>385</v>
      </c>
      <c r="F196" s="8" t="s">
        <v>783</v>
      </c>
      <c r="G196" s="11" t="s">
        <v>784</v>
      </c>
      <c r="H196" s="81">
        <f t="shared" si="30"/>
        <v>1047.22</v>
      </c>
      <c r="I196" s="6">
        <v>0.41099999999999998</v>
      </c>
      <c r="J196" s="21">
        <f t="shared" si="31"/>
        <v>430.41</v>
      </c>
      <c r="K196" s="6">
        <v>0.33900000000000002</v>
      </c>
      <c r="L196" s="21">
        <f t="shared" si="34"/>
        <v>355.01</v>
      </c>
      <c r="M196" s="43">
        <v>4</v>
      </c>
      <c r="N196" s="55">
        <v>28</v>
      </c>
      <c r="O196" s="65">
        <v>1.429</v>
      </c>
      <c r="P196" s="17">
        <f t="shared" si="32"/>
        <v>1496.48</v>
      </c>
      <c r="Q196" s="6">
        <v>0.11799999999999999</v>
      </c>
      <c r="R196" s="21">
        <f t="shared" si="33"/>
        <v>123.57</v>
      </c>
      <c r="S196" s="15"/>
    </row>
    <row r="197" spans="1:19" ht="25.5" customHeight="1" x14ac:dyDescent="0.25">
      <c r="A197" s="93"/>
      <c r="B197" s="91"/>
      <c r="C197" s="89"/>
      <c r="D197" s="103"/>
      <c r="E197" s="105"/>
      <c r="F197" s="8" t="s">
        <v>62</v>
      </c>
      <c r="G197" s="11" t="s">
        <v>785</v>
      </c>
      <c r="H197" s="81">
        <f t="shared" si="30"/>
        <v>1047.22</v>
      </c>
      <c r="I197" s="6">
        <v>0.34699999999999998</v>
      </c>
      <c r="J197" s="21">
        <f t="shared" si="31"/>
        <v>363.39</v>
      </c>
      <c r="K197" s="6">
        <v>0</v>
      </c>
      <c r="L197" s="21">
        <f t="shared" si="34"/>
        <v>0</v>
      </c>
      <c r="M197" s="43">
        <v>2</v>
      </c>
      <c r="N197" s="55">
        <v>15</v>
      </c>
      <c r="O197" s="65">
        <v>0.60399999999999998</v>
      </c>
      <c r="P197" s="17">
        <f t="shared" si="32"/>
        <v>632.52</v>
      </c>
      <c r="Q197" s="6">
        <v>8.1000000000000003E-2</v>
      </c>
      <c r="R197" s="21">
        <f t="shared" si="33"/>
        <v>84.82</v>
      </c>
      <c r="S197" s="15"/>
    </row>
    <row r="198" spans="1:19" ht="23.25" customHeight="1" x14ac:dyDescent="0.25">
      <c r="A198" s="93"/>
      <c r="B198" s="91"/>
      <c r="C198" s="89"/>
      <c r="D198" s="102" t="s">
        <v>386</v>
      </c>
      <c r="E198" s="104" t="s">
        <v>228</v>
      </c>
      <c r="F198" s="8" t="s">
        <v>138</v>
      </c>
      <c r="G198" s="11" t="s">
        <v>787</v>
      </c>
      <c r="H198" s="81">
        <f t="shared" si="30"/>
        <v>1047.22</v>
      </c>
      <c r="I198" s="6">
        <v>0.32200000000000001</v>
      </c>
      <c r="J198" s="21">
        <f t="shared" si="31"/>
        <v>337.2</v>
      </c>
      <c r="K198" s="6">
        <v>0.26</v>
      </c>
      <c r="L198" s="21">
        <f t="shared" si="34"/>
        <v>272.27999999999997</v>
      </c>
      <c r="M198" s="43">
        <v>3</v>
      </c>
      <c r="N198" s="55">
        <v>19</v>
      </c>
      <c r="O198" s="65">
        <v>0.84099999999999997</v>
      </c>
      <c r="P198" s="17">
        <f t="shared" si="32"/>
        <v>880.71</v>
      </c>
      <c r="Q198" s="6">
        <v>8.6999999999999994E-2</v>
      </c>
      <c r="R198" s="21">
        <f t="shared" si="33"/>
        <v>91.11</v>
      </c>
      <c r="S198" s="15"/>
    </row>
    <row r="199" spans="1:19" ht="23.25" customHeight="1" x14ac:dyDescent="0.25">
      <c r="A199" s="93"/>
      <c r="B199" s="91"/>
      <c r="C199" s="89"/>
      <c r="D199" s="103"/>
      <c r="E199" s="105"/>
      <c r="F199" s="8" t="s">
        <v>786</v>
      </c>
      <c r="G199" s="11" t="s">
        <v>788</v>
      </c>
      <c r="H199" s="81">
        <f t="shared" si="30"/>
        <v>1047.22</v>
      </c>
      <c r="I199" s="6">
        <v>0.215</v>
      </c>
      <c r="J199" s="21">
        <f t="shared" si="31"/>
        <v>225.15</v>
      </c>
      <c r="K199" s="6">
        <v>0</v>
      </c>
      <c r="L199" s="21">
        <f t="shared" si="34"/>
        <v>0</v>
      </c>
      <c r="M199" s="43">
        <v>2</v>
      </c>
      <c r="N199" s="55">
        <v>10</v>
      </c>
      <c r="O199" s="65">
        <v>0.32200000000000001</v>
      </c>
      <c r="P199" s="17">
        <f t="shared" si="32"/>
        <v>337.2</v>
      </c>
      <c r="Q199" s="6">
        <v>5.6000000000000001E-2</v>
      </c>
      <c r="R199" s="21">
        <f t="shared" si="33"/>
        <v>58.64</v>
      </c>
      <c r="S199" s="15"/>
    </row>
    <row r="200" spans="1:19" ht="23.25" customHeight="1" x14ac:dyDescent="0.25">
      <c r="A200" s="93"/>
      <c r="B200" s="91"/>
      <c r="C200" s="89"/>
      <c r="D200" s="110" t="s">
        <v>387</v>
      </c>
      <c r="E200" s="111" t="s">
        <v>388</v>
      </c>
      <c r="F200" s="8" t="s">
        <v>190</v>
      </c>
      <c r="G200" s="11" t="s">
        <v>789</v>
      </c>
      <c r="H200" s="81">
        <f t="shared" si="30"/>
        <v>1047.22</v>
      </c>
      <c r="I200" s="6">
        <v>0.36899999999999999</v>
      </c>
      <c r="J200" s="21">
        <f t="shared" si="31"/>
        <v>386.42</v>
      </c>
      <c r="K200" s="6">
        <v>0.35399999999999998</v>
      </c>
      <c r="L200" s="21">
        <f t="shared" si="34"/>
        <v>370.72</v>
      </c>
      <c r="M200" s="43">
        <v>3</v>
      </c>
      <c r="N200" s="55">
        <v>20</v>
      </c>
      <c r="O200" s="65">
        <v>1.0780000000000001</v>
      </c>
      <c r="P200" s="17">
        <f t="shared" si="32"/>
        <v>1128.9000000000001</v>
      </c>
      <c r="Q200" s="6">
        <v>0.11899999999999999</v>
      </c>
      <c r="R200" s="21">
        <f t="shared" si="33"/>
        <v>124.62</v>
      </c>
      <c r="S200" s="15"/>
    </row>
    <row r="201" spans="1:19" ht="23.25" customHeight="1" x14ac:dyDescent="0.25">
      <c r="A201" s="93"/>
      <c r="B201" s="91"/>
      <c r="C201" s="89"/>
      <c r="D201" s="110"/>
      <c r="E201" s="111"/>
      <c r="F201" s="8" t="s">
        <v>209</v>
      </c>
      <c r="G201" s="11" t="s">
        <v>790</v>
      </c>
      <c r="H201" s="81">
        <f t="shared" si="30"/>
        <v>1047.22</v>
      </c>
      <c r="I201" s="6">
        <v>0.32700000000000001</v>
      </c>
      <c r="J201" s="21">
        <f t="shared" si="31"/>
        <v>342.44</v>
      </c>
      <c r="K201" s="6">
        <v>0.313</v>
      </c>
      <c r="L201" s="21">
        <f t="shared" si="34"/>
        <v>327.78</v>
      </c>
      <c r="M201" s="43">
        <v>3</v>
      </c>
      <c r="N201" s="55">
        <v>19</v>
      </c>
      <c r="O201" s="65">
        <v>0.95199999999999996</v>
      </c>
      <c r="P201" s="17">
        <f t="shared" si="32"/>
        <v>996.95</v>
      </c>
      <c r="Q201" s="6">
        <v>0.122</v>
      </c>
      <c r="R201" s="21">
        <f t="shared" si="33"/>
        <v>127.76</v>
      </c>
      <c r="S201" s="15"/>
    </row>
    <row r="202" spans="1:19" ht="23.25" customHeight="1" x14ac:dyDescent="0.25">
      <c r="A202" s="93"/>
      <c r="B202" s="91"/>
      <c r="C202" s="89"/>
      <c r="D202" s="103" t="s">
        <v>389</v>
      </c>
      <c r="E202" s="105" t="s">
        <v>390</v>
      </c>
      <c r="F202" s="46" t="s">
        <v>63</v>
      </c>
      <c r="G202" s="47" t="s">
        <v>791</v>
      </c>
      <c r="H202" s="83">
        <f t="shared" si="30"/>
        <v>1047.22</v>
      </c>
      <c r="I202" s="42">
        <v>0.69799999999999995</v>
      </c>
      <c r="J202" s="21">
        <f t="shared" si="31"/>
        <v>730.96</v>
      </c>
      <c r="K202" s="42">
        <v>0.67</v>
      </c>
      <c r="L202" s="21">
        <f t="shared" si="34"/>
        <v>701.64</v>
      </c>
      <c r="M202" s="49">
        <v>4</v>
      </c>
      <c r="N202" s="74">
        <v>30</v>
      </c>
      <c r="O202" s="73">
        <v>2.7090000000000001</v>
      </c>
      <c r="P202" s="17">
        <f t="shared" si="32"/>
        <v>2836.92</v>
      </c>
      <c r="Q202" s="42">
        <v>0.20799999999999999</v>
      </c>
      <c r="R202" s="21">
        <f t="shared" si="33"/>
        <v>217.82</v>
      </c>
      <c r="S202" s="15"/>
    </row>
    <row r="203" spans="1:19" ht="23.25" customHeight="1" x14ac:dyDescent="0.25">
      <c r="A203" s="93"/>
      <c r="B203" s="91"/>
      <c r="C203" s="89"/>
      <c r="D203" s="103"/>
      <c r="E203" s="105"/>
      <c r="F203" s="8" t="s">
        <v>64</v>
      </c>
      <c r="G203" s="11" t="s">
        <v>793</v>
      </c>
      <c r="H203" s="81">
        <f t="shared" si="30"/>
        <v>1047.22</v>
      </c>
      <c r="I203" s="6">
        <v>0.24299999999999999</v>
      </c>
      <c r="J203" s="21">
        <f t="shared" si="31"/>
        <v>254.47</v>
      </c>
      <c r="K203" s="6">
        <v>0.17699999999999999</v>
      </c>
      <c r="L203" s="21">
        <f t="shared" si="34"/>
        <v>185.36</v>
      </c>
      <c r="M203" s="43">
        <v>3</v>
      </c>
      <c r="N203" s="55">
        <v>25</v>
      </c>
      <c r="O203" s="65">
        <v>0.59799999999999998</v>
      </c>
      <c r="P203" s="17">
        <f t="shared" si="32"/>
        <v>626.24</v>
      </c>
      <c r="Q203" s="6">
        <v>5.0999999999999997E-2</v>
      </c>
      <c r="R203" s="21">
        <f t="shared" si="33"/>
        <v>53.41</v>
      </c>
      <c r="S203" s="15"/>
    </row>
    <row r="204" spans="1:19" ht="23.25" customHeight="1" x14ac:dyDescent="0.25">
      <c r="A204" s="94"/>
      <c r="B204" s="92"/>
      <c r="C204" s="90"/>
      <c r="D204" s="110"/>
      <c r="E204" s="111"/>
      <c r="F204" s="8" t="s">
        <v>792</v>
      </c>
      <c r="G204" s="11" t="s">
        <v>794</v>
      </c>
      <c r="H204" s="81">
        <f t="shared" si="30"/>
        <v>1047.22</v>
      </c>
      <c r="I204" s="6">
        <v>0.16600000000000001</v>
      </c>
      <c r="J204" s="21">
        <f t="shared" si="31"/>
        <v>173.84</v>
      </c>
      <c r="K204" s="6">
        <v>0</v>
      </c>
      <c r="L204" s="21">
        <f t="shared" si="34"/>
        <v>0</v>
      </c>
      <c r="M204" s="43">
        <v>2</v>
      </c>
      <c r="N204" s="55">
        <v>10</v>
      </c>
      <c r="O204" s="65">
        <v>0.248</v>
      </c>
      <c r="P204" s="17">
        <f t="shared" si="32"/>
        <v>259.70999999999998</v>
      </c>
      <c r="Q204" s="6">
        <v>3.2000000000000001E-2</v>
      </c>
      <c r="R204" s="21">
        <f t="shared" si="33"/>
        <v>33.51</v>
      </c>
      <c r="S204" s="15"/>
    </row>
    <row r="205" spans="1:19" ht="23.25" customHeight="1" x14ac:dyDescent="0.25">
      <c r="A205" s="99" t="s">
        <v>504</v>
      </c>
      <c r="B205" s="97" t="s">
        <v>505</v>
      </c>
      <c r="C205" s="101" t="s">
        <v>478</v>
      </c>
      <c r="D205" s="40" t="s">
        <v>391</v>
      </c>
      <c r="E205" s="41" t="s">
        <v>229</v>
      </c>
      <c r="F205" s="8" t="s">
        <v>65</v>
      </c>
      <c r="G205" s="11" t="s">
        <v>229</v>
      </c>
      <c r="H205" s="81">
        <f t="shared" si="30"/>
        <v>1047.22</v>
      </c>
      <c r="I205" s="6">
        <v>2.7229999999999999</v>
      </c>
      <c r="J205" s="21">
        <f t="shared" si="31"/>
        <v>2851.58</v>
      </c>
      <c r="K205" s="6">
        <v>0.96199999999999997</v>
      </c>
      <c r="L205" s="21">
        <f t="shared" si="34"/>
        <v>1007.43</v>
      </c>
      <c r="M205" s="43">
        <v>3</v>
      </c>
      <c r="N205" s="55">
        <v>25</v>
      </c>
      <c r="O205" s="65">
        <v>4.6470000000000002</v>
      </c>
      <c r="P205" s="17">
        <f t="shared" si="32"/>
        <v>4866.43</v>
      </c>
      <c r="Q205" s="6">
        <v>0.22</v>
      </c>
      <c r="R205" s="21">
        <f t="shared" si="33"/>
        <v>230.39</v>
      </c>
      <c r="S205" s="15"/>
    </row>
    <row r="206" spans="1:19" ht="25.5" customHeight="1" x14ac:dyDescent="0.25">
      <c r="A206" s="93"/>
      <c r="B206" s="91"/>
      <c r="C206" s="101"/>
      <c r="D206" s="110" t="s">
        <v>392</v>
      </c>
      <c r="E206" s="111" t="s">
        <v>393</v>
      </c>
      <c r="F206" s="8" t="s">
        <v>66</v>
      </c>
      <c r="G206" s="11" t="s">
        <v>795</v>
      </c>
      <c r="H206" s="81">
        <f t="shared" si="30"/>
        <v>1047.22</v>
      </c>
      <c r="I206" s="6">
        <v>2.8610000000000002</v>
      </c>
      <c r="J206" s="21">
        <f t="shared" si="31"/>
        <v>2996.1</v>
      </c>
      <c r="K206" s="6">
        <v>0</v>
      </c>
      <c r="L206" s="21">
        <f t="shared" si="34"/>
        <v>0</v>
      </c>
      <c r="M206" s="43">
        <v>2</v>
      </c>
      <c r="N206" s="55">
        <v>15</v>
      </c>
      <c r="O206" s="65">
        <v>3.88</v>
      </c>
      <c r="P206" s="17">
        <f t="shared" si="32"/>
        <v>4063.21</v>
      </c>
      <c r="Q206" s="6">
        <v>0.28199999999999997</v>
      </c>
      <c r="R206" s="21">
        <f t="shared" si="33"/>
        <v>295.32</v>
      </c>
      <c r="S206" s="15"/>
    </row>
    <row r="207" spans="1:19" ht="25.5" customHeight="1" x14ac:dyDescent="0.25">
      <c r="A207" s="93"/>
      <c r="B207" s="91"/>
      <c r="C207" s="101"/>
      <c r="D207" s="110"/>
      <c r="E207" s="111"/>
      <c r="F207" s="8" t="s">
        <v>67</v>
      </c>
      <c r="G207" s="11" t="s">
        <v>796</v>
      </c>
      <c r="H207" s="81">
        <f t="shared" si="30"/>
        <v>1047.22</v>
      </c>
      <c r="I207" s="6">
        <v>0</v>
      </c>
      <c r="J207" s="21">
        <f t="shared" si="31"/>
        <v>0</v>
      </c>
      <c r="K207" s="6">
        <v>0</v>
      </c>
      <c r="L207" s="21">
        <f t="shared" si="34"/>
        <v>0</v>
      </c>
      <c r="M207" s="43">
        <v>1</v>
      </c>
      <c r="N207" s="55">
        <v>8</v>
      </c>
      <c r="O207" s="65">
        <v>2.0419999999999998</v>
      </c>
      <c r="P207" s="17">
        <f t="shared" si="32"/>
        <v>2138.42</v>
      </c>
      <c r="Q207" s="6">
        <v>0.183</v>
      </c>
      <c r="R207" s="21">
        <f t="shared" si="33"/>
        <v>191.64</v>
      </c>
      <c r="S207" s="15"/>
    </row>
    <row r="208" spans="1:19" ht="25.5" customHeight="1" x14ac:dyDescent="0.25">
      <c r="A208" s="93"/>
      <c r="B208" s="91"/>
      <c r="C208" s="101"/>
      <c r="D208" s="40" t="s">
        <v>394</v>
      </c>
      <c r="E208" s="41" t="s">
        <v>230</v>
      </c>
      <c r="F208" s="8" t="s">
        <v>196</v>
      </c>
      <c r="G208" s="11" t="s">
        <v>230</v>
      </c>
      <c r="H208" s="81">
        <f t="shared" si="30"/>
        <v>1047.22</v>
      </c>
      <c r="I208" s="6">
        <v>0</v>
      </c>
      <c r="J208" s="21">
        <f t="shared" si="31"/>
        <v>0</v>
      </c>
      <c r="K208" s="6">
        <v>0</v>
      </c>
      <c r="L208" s="21">
        <f t="shared" si="34"/>
        <v>0</v>
      </c>
      <c r="M208" s="43">
        <v>1</v>
      </c>
      <c r="N208" s="55">
        <v>8</v>
      </c>
      <c r="O208" s="65">
        <v>1.542</v>
      </c>
      <c r="P208" s="17">
        <f t="shared" si="32"/>
        <v>1614.81</v>
      </c>
      <c r="Q208" s="6">
        <v>0.14599999999999999</v>
      </c>
      <c r="R208" s="21">
        <f t="shared" si="33"/>
        <v>152.88999999999999</v>
      </c>
      <c r="S208" s="15"/>
    </row>
    <row r="209" spans="1:19" ht="25.5" customHeight="1" x14ac:dyDescent="0.25">
      <c r="A209" s="93"/>
      <c r="B209" s="91"/>
      <c r="C209" s="101"/>
      <c r="D209" s="110" t="s">
        <v>395</v>
      </c>
      <c r="E209" s="111" t="s">
        <v>396</v>
      </c>
      <c r="F209" s="8" t="s">
        <v>184</v>
      </c>
      <c r="G209" s="11" t="s">
        <v>968</v>
      </c>
      <c r="H209" s="81">
        <f t="shared" si="30"/>
        <v>1047.22</v>
      </c>
      <c r="I209" s="6">
        <v>2.0289999999999999</v>
      </c>
      <c r="J209" s="21">
        <f t="shared" si="31"/>
        <v>2124.81</v>
      </c>
      <c r="K209" s="6">
        <v>1.109</v>
      </c>
      <c r="L209" s="21">
        <f t="shared" si="34"/>
        <v>1161.3699999999999</v>
      </c>
      <c r="M209" s="43">
        <v>5</v>
      </c>
      <c r="N209" s="55">
        <v>36</v>
      </c>
      <c r="O209" s="65">
        <v>6.4669999999999996</v>
      </c>
      <c r="P209" s="17">
        <f t="shared" si="32"/>
        <v>6772.37</v>
      </c>
      <c r="Q209" s="6">
        <v>0.312</v>
      </c>
      <c r="R209" s="21">
        <f t="shared" si="33"/>
        <v>326.73</v>
      </c>
      <c r="S209" s="15"/>
    </row>
    <row r="210" spans="1:19" ht="25.5" customHeight="1" thickBot="1" x14ac:dyDescent="0.3">
      <c r="A210" s="100"/>
      <c r="B210" s="98"/>
      <c r="C210" s="120"/>
      <c r="D210" s="114"/>
      <c r="E210" s="115"/>
      <c r="F210" s="10" t="s">
        <v>185</v>
      </c>
      <c r="G210" s="13" t="s">
        <v>969</v>
      </c>
      <c r="H210" s="82">
        <f t="shared" si="30"/>
        <v>1047.22</v>
      </c>
      <c r="I210" s="35">
        <v>1.0740000000000001</v>
      </c>
      <c r="J210" s="22">
        <f>+ROUND(H210*I210,2)</f>
        <v>1124.71</v>
      </c>
      <c r="K210" s="35">
        <v>0.57599999999999996</v>
      </c>
      <c r="L210" s="22">
        <f>+ROUND(H210*K210,2)</f>
        <v>603.20000000000005</v>
      </c>
      <c r="M210" s="16">
        <v>3</v>
      </c>
      <c r="N210" s="67">
        <v>21</v>
      </c>
      <c r="O210" s="66">
        <v>2.2250000000000001</v>
      </c>
      <c r="P210" s="18">
        <f>+ROUND(H210*O210,2)</f>
        <v>2330.06</v>
      </c>
      <c r="Q210" s="35">
        <v>0.16800000000000001</v>
      </c>
      <c r="R210" s="22">
        <f>+ROUND(H210*Q210,2)</f>
        <v>175.93</v>
      </c>
      <c r="S210" s="15"/>
    </row>
    <row r="211" spans="1:19" ht="25.5" customHeight="1" x14ac:dyDescent="0.25">
      <c r="A211" s="93" t="s">
        <v>504</v>
      </c>
      <c r="B211" s="91" t="s">
        <v>505</v>
      </c>
      <c r="C211" s="90" t="s">
        <v>486</v>
      </c>
      <c r="D211" s="108" t="s">
        <v>397</v>
      </c>
      <c r="E211" s="109" t="s">
        <v>797</v>
      </c>
      <c r="F211" s="46" t="s">
        <v>798</v>
      </c>
      <c r="G211" s="47" t="s">
        <v>800</v>
      </c>
      <c r="H211" s="83">
        <f t="shared" si="30"/>
        <v>1047.22</v>
      </c>
      <c r="I211" s="42">
        <v>0.76700000000000002</v>
      </c>
      <c r="J211" s="44">
        <f>+ROUND(H211*I211,2)</f>
        <v>803.22</v>
      </c>
      <c r="K211" s="42">
        <v>0.75800000000000001</v>
      </c>
      <c r="L211" s="44">
        <f>+ROUND(H211*K211,2)</f>
        <v>793.79</v>
      </c>
      <c r="M211" s="49">
        <v>3</v>
      </c>
      <c r="N211" s="74">
        <v>21</v>
      </c>
      <c r="O211" s="73">
        <v>2.282</v>
      </c>
      <c r="P211" s="45">
        <f>+ROUND(H211*O211,2)</f>
        <v>2389.7600000000002</v>
      </c>
      <c r="Q211" s="42">
        <v>0.25600000000000001</v>
      </c>
      <c r="R211" s="44">
        <f>+ROUND(H211*Q211,2)</f>
        <v>268.08999999999997</v>
      </c>
      <c r="S211" s="15"/>
    </row>
    <row r="212" spans="1:19" ht="25.5" customHeight="1" x14ac:dyDescent="0.25">
      <c r="A212" s="93"/>
      <c r="B212" s="91"/>
      <c r="C212" s="101"/>
      <c r="D212" s="108"/>
      <c r="E212" s="109"/>
      <c r="F212" s="8" t="s">
        <v>68</v>
      </c>
      <c r="G212" s="11" t="s">
        <v>801</v>
      </c>
      <c r="H212" s="81">
        <f t="shared" si="30"/>
        <v>1047.22</v>
      </c>
      <c r="I212" s="6">
        <v>0.42399999999999999</v>
      </c>
      <c r="J212" s="21">
        <f>+ROUND(H212*I212,2)</f>
        <v>444.02</v>
      </c>
      <c r="K212" s="6">
        <v>0</v>
      </c>
      <c r="L212" s="21">
        <f>+ROUND(H212*K212,2)</f>
        <v>0</v>
      </c>
      <c r="M212" s="43">
        <v>2</v>
      </c>
      <c r="N212" s="55">
        <v>16</v>
      </c>
      <c r="O212" s="65">
        <v>0.84299999999999997</v>
      </c>
      <c r="P212" s="17">
        <f>+ROUND(H212*O212,2)</f>
        <v>882.81</v>
      </c>
      <c r="Q212" s="6">
        <v>0.109</v>
      </c>
      <c r="R212" s="21">
        <f>+ROUND(H212*Q212,2)</f>
        <v>114.15</v>
      </c>
      <c r="S212" s="15"/>
    </row>
    <row r="213" spans="1:19" ht="25.5" customHeight="1" x14ac:dyDescent="0.25">
      <c r="A213" s="93"/>
      <c r="B213" s="91"/>
      <c r="C213" s="101"/>
      <c r="D213" s="103"/>
      <c r="E213" s="105"/>
      <c r="F213" s="8" t="s">
        <v>799</v>
      </c>
      <c r="G213" s="11" t="s">
        <v>802</v>
      </c>
      <c r="H213" s="81">
        <f t="shared" si="30"/>
        <v>1047.22</v>
      </c>
      <c r="I213" s="6">
        <v>0.13600000000000001</v>
      </c>
      <c r="J213" s="21">
        <f t="shared" ref="J213:J235" si="35">+ROUND(H213*I213,2)</f>
        <v>142.41999999999999</v>
      </c>
      <c r="K213" s="6">
        <v>0</v>
      </c>
      <c r="L213" s="21">
        <f t="shared" ref="L213:L235" si="36">+ROUND(H213*K213,2)</f>
        <v>0</v>
      </c>
      <c r="M213" s="43">
        <v>2</v>
      </c>
      <c r="N213" s="55">
        <v>13</v>
      </c>
      <c r="O213" s="65">
        <v>0.26500000000000001</v>
      </c>
      <c r="P213" s="17">
        <f t="shared" ref="P213:P235" si="37">+ROUND(H213*O213,2)</f>
        <v>277.51</v>
      </c>
      <c r="Q213" s="6">
        <v>4.9000000000000002E-2</v>
      </c>
      <c r="R213" s="21">
        <f t="shared" ref="R213:R235" si="38">+ROUND(H213*Q213,2)</f>
        <v>51.31</v>
      </c>
      <c r="S213" s="15"/>
    </row>
    <row r="214" spans="1:19" ht="25.5" customHeight="1" x14ac:dyDescent="0.25">
      <c r="A214" s="93"/>
      <c r="B214" s="91"/>
      <c r="C214" s="101"/>
      <c r="D214" s="110" t="s">
        <v>398</v>
      </c>
      <c r="E214" s="111" t="s">
        <v>399</v>
      </c>
      <c r="F214" s="8" t="s">
        <v>197</v>
      </c>
      <c r="G214" s="11" t="s">
        <v>803</v>
      </c>
      <c r="H214" s="81">
        <f t="shared" si="30"/>
        <v>1047.22</v>
      </c>
      <c r="I214" s="6">
        <v>0.73299999999999998</v>
      </c>
      <c r="J214" s="21">
        <f t="shared" si="35"/>
        <v>767.61</v>
      </c>
      <c r="K214" s="6">
        <v>0</v>
      </c>
      <c r="L214" s="21">
        <f t="shared" si="36"/>
        <v>0</v>
      </c>
      <c r="M214" s="43">
        <v>2</v>
      </c>
      <c r="N214" s="55">
        <v>11</v>
      </c>
      <c r="O214" s="65">
        <v>1.4410000000000001</v>
      </c>
      <c r="P214" s="17">
        <f t="shared" si="37"/>
        <v>1509.04</v>
      </c>
      <c r="Q214" s="6">
        <v>0.26700000000000002</v>
      </c>
      <c r="R214" s="21">
        <f t="shared" si="38"/>
        <v>279.61</v>
      </c>
      <c r="S214" s="15"/>
    </row>
    <row r="215" spans="1:19" ht="25.5" customHeight="1" x14ac:dyDescent="0.25">
      <c r="A215" s="93"/>
      <c r="B215" s="91"/>
      <c r="C215" s="101"/>
      <c r="D215" s="110"/>
      <c r="E215" s="111"/>
      <c r="F215" s="8" t="s">
        <v>198</v>
      </c>
      <c r="G215" s="11" t="s">
        <v>804</v>
      </c>
      <c r="H215" s="81">
        <f t="shared" si="30"/>
        <v>1047.22</v>
      </c>
      <c r="I215" s="6">
        <v>0.13700000000000001</v>
      </c>
      <c r="J215" s="21">
        <f t="shared" si="35"/>
        <v>143.47</v>
      </c>
      <c r="K215" s="6">
        <v>0</v>
      </c>
      <c r="L215" s="21">
        <f t="shared" si="36"/>
        <v>0</v>
      </c>
      <c r="M215" s="43">
        <v>2</v>
      </c>
      <c r="N215" s="55">
        <v>11</v>
      </c>
      <c r="O215" s="65">
        <v>0.26200000000000001</v>
      </c>
      <c r="P215" s="17">
        <f t="shared" si="37"/>
        <v>274.37</v>
      </c>
      <c r="Q215" s="6">
        <v>4.7E-2</v>
      </c>
      <c r="R215" s="21">
        <f t="shared" si="38"/>
        <v>49.22</v>
      </c>
      <c r="S215" s="15"/>
    </row>
    <row r="216" spans="1:19" ht="25.5" customHeight="1" x14ac:dyDescent="0.25">
      <c r="A216" s="93"/>
      <c r="B216" s="91"/>
      <c r="C216" s="101"/>
      <c r="D216" s="110" t="s">
        <v>400</v>
      </c>
      <c r="E216" s="111" t="s">
        <v>805</v>
      </c>
      <c r="F216" s="8" t="s">
        <v>69</v>
      </c>
      <c r="G216" s="11" t="s">
        <v>806</v>
      </c>
      <c r="H216" s="81">
        <f t="shared" si="30"/>
        <v>1047.22</v>
      </c>
      <c r="I216" s="6">
        <v>0.72899999999999998</v>
      </c>
      <c r="J216" s="21">
        <f t="shared" si="35"/>
        <v>763.42</v>
      </c>
      <c r="K216" s="6">
        <v>0</v>
      </c>
      <c r="L216" s="21">
        <f t="shared" si="36"/>
        <v>0</v>
      </c>
      <c r="M216" s="43">
        <v>2</v>
      </c>
      <c r="N216" s="55">
        <v>12</v>
      </c>
      <c r="O216" s="65">
        <v>1.4470000000000001</v>
      </c>
      <c r="P216" s="17">
        <f t="shared" si="37"/>
        <v>1515.33</v>
      </c>
      <c r="Q216" s="6">
        <v>0.28100000000000003</v>
      </c>
      <c r="R216" s="21">
        <f t="shared" si="38"/>
        <v>294.27</v>
      </c>
      <c r="S216" s="15"/>
    </row>
    <row r="217" spans="1:19" ht="25.5" customHeight="1" x14ac:dyDescent="0.25">
      <c r="A217" s="94"/>
      <c r="B217" s="92"/>
      <c r="C217" s="101"/>
      <c r="D217" s="110"/>
      <c r="E217" s="111"/>
      <c r="F217" s="8" t="s">
        <v>70</v>
      </c>
      <c r="G217" s="11" t="s">
        <v>807</v>
      </c>
      <c r="H217" s="81">
        <f t="shared" si="30"/>
        <v>1047.22</v>
      </c>
      <c r="I217" s="6">
        <v>0</v>
      </c>
      <c r="J217" s="21">
        <f t="shared" si="35"/>
        <v>0</v>
      </c>
      <c r="K217" s="6">
        <v>0</v>
      </c>
      <c r="L217" s="21">
        <f t="shared" si="36"/>
        <v>0</v>
      </c>
      <c r="M217" s="43">
        <v>1</v>
      </c>
      <c r="N217" s="55">
        <v>7</v>
      </c>
      <c r="O217" s="65">
        <v>0.36199999999999999</v>
      </c>
      <c r="P217" s="17">
        <f t="shared" si="37"/>
        <v>379.09</v>
      </c>
      <c r="Q217" s="6">
        <v>0.13500000000000001</v>
      </c>
      <c r="R217" s="21">
        <f t="shared" si="38"/>
        <v>141.37</v>
      </c>
      <c r="S217" s="15"/>
    </row>
    <row r="218" spans="1:19" ht="25.5" customHeight="1" x14ac:dyDescent="0.25">
      <c r="A218" s="99" t="s">
        <v>506</v>
      </c>
      <c r="B218" s="97" t="s">
        <v>507</v>
      </c>
      <c r="C218" s="95" t="s">
        <v>478</v>
      </c>
      <c r="D218" s="110" t="s">
        <v>401</v>
      </c>
      <c r="E218" s="111" t="s">
        <v>402</v>
      </c>
      <c r="F218" s="8" t="s">
        <v>71</v>
      </c>
      <c r="G218" s="11" t="s">
        <v>970</v>
      </c>
      <c r="H218" s="81">
        <f t="shared" si="30"/>
        <v>1047.22</v>
      </c>
      <c r="I218" s="6">
        <v>4.5419999999999998</v>
      </c>
      <c r="J218" s="21">
        <f t="shared" si="35"/>
        <v>4756.47</v>
      </c>
      <c r="K218" s="6">
        <v>1.056</v>
      </c>
      <c r="L218" s="21">
        <f t="shared" si="36"/>
        <v>1105.8599999999999</v>
      </c>
      <c r="M218" s="43">
        <v>7</v>
      </c>
      <c r="N218" s="55">
        <v>60</v>
      </c>
      <c r="O218" s="65">
        <v>10.875</v>
      </c>
      <c r="P218" s="17">
        <f t="shared" si="37"/>
        <v>11388.52</v>
      </c>
      <c r="Q218" s="6">
        <v>0.255</v>
      </c>
      <c r="R218" s="21">
        <f t="shared" si="38"/>
        <v>267.04000000000002</v>
      </c>
      <c r="S218" s="15"/>
    </row>
    <row r="219" spans="1:19" ht="25.5" customHeight="1" x14ac:dyDescent="0.25">
      <c r="A219" s="93"/>
      <c r="B219" s="91"/>
      <c r="C219" s="89"/>
      <c r="D219" s="110"/>
      <c r="E219" s="111"/>
      <c r="F219" s="8" t="s">
        <v>72</v>
      </c>
      <c r="G219" s="11" t="s">
        <v>971</v>
      </c>
      <c r="H219" s="81">
        <f t="shared" si="30"/>
        <v>1047.22</v>
      </c>
      <c r="I219" s="6">
        <v>3.226</v>
      </c>
      <c r="J219" s="21">
        <f t="shared" si="35"/>
        <v>3378.33</v>
      </c>
      <c r="K219" s="6">
        <v>0.71099999999999997</v>
      </c>
      <c r="L219" s="21">
        <f t="shared" si="36"/>
        <v>744.57</v>
      </c>
      <c r="M219" s="43">
        <v>4</v>
      </c>
      <c r="N219" s="55">
        <v>33</v>
      </c>
      <c r="O219" s="65">
        <v>5.359</v>
      </c>
      <c r="P219" s="17">
        <f t="shared" si="37"/>
        <v>5612.05</v>
      </c>
      <c r="Q219" s="6">
        <v>0.17899999999999999</v>
      </c>
      <c r="R219" s="21">
        <f t="shared" si="38"/>
        <v>187.45</v>
      </c>
      <c r="S219" s="15"/>
    </row>
    <row r="220" spans="1:19" ht="25.5" customHeight="1" x14ac:dyDescent="0.25">
      <c r="A220" s="93"/>
      <c r="B220" s="91"/>
      <c r="C220" s="89"/>
      <c r="D220" s="110"/>
      <c r="E220" s="111"/>
      <c r="F220" s="8" t="s">
        <v>73</v>
      </c>
      <c r="G220" s="11" t="s">
        <v>972</v>
      </c>
      <c r="H220" s="81">
        <f t="shared" si="30"/>
        <v>1047.22</v>
      </c>
      <c r="I220" s="6">
        <v>2.4049999999999998</v>
      </c>
      <c r="J220" s="21">
        <f t="shared" si="35"/>
        <v>2518.56</v>
      </c>
      <c r="K220" s="6">
        <v>0</v>
      </c>
      <c r="L220" s="21">
        <f t="shared" si="36"/>
        <v>0</v>
      </c>
      <c r="M220" s="43">
        <v>2</v>
      </c>
      <c r="N220" s="55">
        <v>16</v>
      </c>
      <c r="O220" s="65">
        <v>3.073</v>
      </c>
      <c r="P220" s="17">
        <f t="shared" si="37"/>
        <v>3218.11</v>
      </c>
      <c r="Q220" s="6">
        <v>0.185</v>
      </c>
      <c r="R220" s="21">
        <f t="shared" si="38"/>
        <v>193.74</v>
      </c>
      <c r="S220" s="15"/>
    </row>
    <row r="221" spans="1:19" ht="25.5" customHeight="1" x14ac:dyDescent="0.25">
      <c r="A221" s="93"/>
      <c r="B221" s="91"/>
      <c r="C221" s="89"/>
      <c r="D221" s="110" t="s">
        <v>403</v>
      </c>
      <c r="E221" s="111" t="s">
        <v>404</v>
      </c>
      <c r="F221" s="8" t="s">
        <v>74</v>
      </c>
      <c r="G221" s="11" t="s">
        <v>973</v>
      </c>
      <c r="H221" s="81">
        <f t="shared" si="30"/>
        <v>1047.22</v>
      </c>
      <c r="I221" s="6">
        <v>2.3889999999999998</v>
      </c>
      <c r="J221" s="21">
        <f t="shared" si="35"/>
        <v>2501.81</v>
      </c>
      <c r="K221" s="6">
        <v>1.0169999999999999</v>
      </c>
      <c r="L221" s="21">
        <f t="shared" si="36"/>
        <v>1065.02</v>
      </c>
      <c r="M221" s="43">
        <v>5</v>
      </c>
      <c r="N221" s="55">
        <v>44</v>
      </c>
      <c r="O221" s="65">
        <v>6.4550000000000001</v>
      </c>
      <c r="P221" s="17">
        <f t="shared" si="37"/>
        <v>6759.81</v>
      </c>
      <c r="Q221" s="6">
        <v>0.23200000000000001</v>
      </c>
      <c r="R221" s="21">
        <f t="shared" si="38"/>
        <v>242.96</v>
      </c>
      <c r="S221" s="15"/>
    </row>
    <row r="222" spans="1:19" ht="25.5" customHeight="1" x14ac:dyDescent="0.25">
      <c r="A222" s="93"/>
      <c r="B222" s="91"/>
      <c r="C222" s="89"/>
      <c r="D222" s="110"/>
      <c r="E222" s="111"/>
      <c r="F222" s="8" t="s">
        <v>139</v>
      </c>
      <c r="G222" s="11" t="s">
        <v>974</v>
      </c>
      <c r="H222" s="81">
        <f t="shared" si="30"/>
        <v>1047.22</v>
      </c>
      <c r="I222" s="6">
        <v>1.4990000000000001</v>
      </c>
      <c r="J222" s="21">
        <f t="shared" si="35"/>
        <v>1569.78</v>
      </c>
      <c r="K222" s="6">
        <v>0.46800000000000003</v>
      </c>
      <c r="L222" s="21">
        <f t="shared" si="36"/>
        <v>490.1</v>
      </c>
      <c r="M222" s="43">
        <v>3</v>
      </c>
      <c r="N222" s="55">
        <v>21</v>
      </c>
      <c r="O222" s="65">
        <v>2.4359999999999999</v>
      </c>
      <c r="P222" s="17">
        <f t="shared" si="37"/>
        <v>2551.0300000000002</v>
      </c>
      <c r="Q222" s="6">
        <v>0.13800000000000001</v>
      </c>
      <c r="R222" s="21">
        <f t="shared" si="38"/>
        <v>144.52000000000001</v>
      </c>
      <c r="S222" s="15"/>
    </row>
    <row r="223" spans="1:19" ht="25.5" customHeight="1" x14ac:dyDescent="0.25">
      <c r="A223" s="93"/>
      <c r="B223" s="91"/>
      <c r="C223" s="89"/>
      <c r="D223" s="110"/>
      <c r="E223" s="111"/>
      <c r="F223" s="8" t="s">
        <v>75</v>
      </c>
      <c r="G223" s="11" t="s">
        <v>975</v>
      </c>
      <c r="H223" s="81">
        <f t="shared" si="30"/>
        <v>1047.22</v>
      </c>
      <c r="I223" s="6">
        <v>1.012</v>
      </c>
      <c r="J223" s="21">
        <f t="shared" si="35"/>
        <v>1059.79</v>
      </c>
      <c r="K223" s="6">
        <v>0</v>
      </c>
      <c r="L223" s="21">
        <f t="shared" si="36"/>
        <v>0</v>
      </c>
      <c r="M223" s="43">
        <v>2</v>
      </c>
      <c r="N223" s="55">
        <v>9</v>
      </c>
      <c r="O223" s="65">
        <v>1.246</v>
      </c>
      <c r="P223" s="17">
        <f t="shared" si="37"/>
        <v>1304.8399999999999</v>
      </c>
      <c r="Q223" s="6">
        <v>0.108</v>
      </c>
      <c r="R223" s="21">
        <f t="shared" si="38"/>
        <v>113.1</v>
      </c>
      <c r="S223" s="15"/>
    </row>
    <row r="224" spans="1:19" ht="25.5" customHeight="1" x14ac:dyDescent="0.25">
      <c r="A224" s="93"/>
      <c r="B224" s="91"/>
      <c r="C224" s="89"/>
      <c r="D224" s="110" t="s">
        <v>405</v>
      </c>
      <c r="E224" s="111" t="s">
        <v>808</v>
      </c>
      <c r="F224" s="8" t="s">
        <v>186</v>
      </c>
      <c r="G224" s="11" t="s">
        <v>809</v>
      </c>
      <c r="H224" s="81">
        <f t="shared" si="30"/>
        <v>1047.22</v>
      </c>
      <c r="I224" s="6">
        <v>1.4470000000000001</v>
      </c>
      <c r="J224" s="21">
        <f t="shared" si="35"/>
        <v>1515.33</v>
      </c>
      <c r="K224" s="6">
        <v>0.61499999999999999</v>
      </c>
      <c r="L224" s="21">
        <f t="shared" si="36"/>
        <v>644.04</v>
      </c>
      <c r="M224" s="43">
        <v>4</v>
      </c>
      <c r="N224" s="55">
        <v>29</v>
      </c>
      <c r="O224" s="65">
        <v>3.294</v>
      </c>
      <c r="P224" s="17">
        <f t="shared" si="37"/>
        <v>3449.54</v>
      </c>
      <c r="Q224" s="6">
        <v>0.17</v>
      </c>
      <c r="R224" s="21">
        <f t="shared" si="38"/>
        <v>178.03</v>
      </c>
      <c r="S224" s="15"/>
    </row>
    <row r="225" spans="1:19" ht="25.5" customHeight="1" x14ac:dyDescent="0.25">
      <c r="A225" s="93"/>
      <c r="B225" s="91"/>
      <c r="C225" s="89"/>
      <c r="D225" s="110"/>
      <c r="E225" s="111"/>
      <c r="F225" s="8" t="s">
        <v>140</v>
      </c>
      <c r="G225" s="11" t="s">
        <v>810</v>
      </c>
      <c r="H225" s="81">
        <f t="shared" si="30"/>
        <v>1047.22</v>
      </c>
      <c r="I225" s="6">
        <v>1.0389999999999999</v>
      </c>
      <c r="J225" s="21">
        <f t="shared" si="35"/>
        <v>1088.06</v>
      </c>
      <c r="K225" s="6">
        <v>0</v>
      </c>
      <c r="L225" s="21">
        <f t="shared" si="36"/>
        <v>0</v>
      </c>
      <c r="M225" s="43">
        <v>2</v>
      </c>
      <c r="N225" s="55">
        <v>14</v>
      </c>
      <c r="O225" s="65">
        <v>1.411</v>
      </c>
      <c r="P225" s="17">
        <f t="shared" si="37"/>
        <v>1477.63</v>
      </c>
      <c r="Q225" s="6">
        <v>0.10199999999999999</v>
      </c>
      <c r="R225" s="21">
        <f t="shared" si="38"/>
        <v>106.82</v>
      </c>
      <c r="S225" s="15"/>
    </row>
    <row r="226" spans="1:19" ht="25.5" customHeight="1" x14ac:dyDescent="0.25">
      <c r="A226" s="93"/>
      <c r="B226" s="91"/>
      <c r="C226" s="89"/>
      <c r="D226" s="110" t="s">
        <v>406</v>
      </c>
      <c r="E226" s="111" t="s">
        <v>407</v>
      </c>
      <c r="F226" s="8" t="s">
        <v>76</v>
      </c>
      <c r="G226" s="11" t="s">
        <v>812</v>
      </c>
      <c r="H226" s="81">
        <f t="shared" si="30"/>
        <v>1047.22</v>
      </c>
      <c r="I226" s="6">
        <v>2.0209999999999999</v>
      </c>
      <c r="J226" s="21">
        <f t="shared" si="35"/>
        <v>2116.4299999999998</v>
      </c>
      <c r="K226" s="6">
        <v>0.78</v>
      </c>
      <c r="L226" s="21">
        <f t="shared" si="36"/>
        <v>816.83</v>
      </c>
      <c r="M226" s="43">
        <v>5</v>
      </c>
      <c r="N226" s="55">
        <v>38</v>
      </c>
      <c r="O226" s="65">
        <v>5.14</v>
      </c>
      <c r="P226" s="17">
        <f t="shared" si="37"/>
        <v>5382.71</v>
      </c>
      <c r="Q226" s="6">
        <v>0.20699999999999999</v>
      </c>
      <c r="R226" s="21">
        <f t="shared" si="38"/>
        <v>216.77</v>
      </c>
      <c r="S226" s="15"/>
    </row>
    <row r="227" spans="1:19" ht="25.5" customHeight="1" x14ac:dyDescent="0.25">
      <c r="A227" s="93"/>
      <c r="B227" s="91"/>
      <c r="C227" s="89"/>
      <c r="D227" s="102"/>
      <c r="E227" s="104"/>
      <c r="F227" s="8" t="s">
        <v>77</v>
      </c>
      <c r="G227" s="11" t="s">
        <v>814</v>
      </c>
      <c r="H227" s="81">
        <f t="shared" si="30"/>
        <v>1047.22</v>
      </c>
      <c r="I227" s="6">
        <v>1.1839999999999999</v>
      </c>
      <c r="J227" s="21">
        <f t="shared" si="35"/>
        <v>1239.9100000000001</v>
      </c>
      <c r="K227" s="6">
        <v>0.377</v>
      </c>
      <c r="L227" s="21">
        <f t="shared" si="36"/>
        <v>394.8</v>
      </c>
      <c r="M227" s="43">
        <v>3</v>
      </c>
      <c r="N227" s="55">
        <v>21</v>
      </c>
      <c r="O227" s="65">
        <v>1.9379999999999999</v>
      </c>
      <c r="P227" s="17">
        <f t="shared" si="37"/>
        <v>2029.51</v>
      </c>
      <c r="Q227" s="6">
        <v>0.111</v>
      </c>
      <c r="R227" s="21">
        <f t="shared" si="38"/>
        <v>116.24</v>
      </c>
      <c r="S227" s="15"/>
    </row>
    <row r="228" spans="1:19" ht="25.5" customHeight="1" x14ac:dyDescent="0.25">
      <c r="A228" s="93"/>
      <c r="B228" s="91"/>
      <c r="C228" s="89"/>
      <c r="D228" s="110"/>
      <c r="E228" s="111"/>
      <c r="F228" s="8" t="s">
        <v>811</v>
      </c>
      <c r="G228" s="11" t="s">
        <v>813</v>
      </c>
      <c r="H228" s="81">
        <f t="shared" si="30"/>
        <v>1047.22</v>
      </c>
      <c r="I228" s="6">
        <v>0.78500000000000003</v>
      </c>
      <c r="J228" s="21">
        <f t="shared" si="35"/>
        <v>822.07</v>
      </c>
      <c r="K228" s="6">
        <v>0</v>
      </c>
      <c r="L228" s="21">
        <f t="shared" si="36"/>
        <v>0</v>
      </c>
      <c r="M228" s="43">
        <v>2</v>
      </c>
      <c r="N228" s="55">
        <v>12</v>
      </c>
      <c r="O228" s="65">
        <v>1.0289999999999999</v>
      </c>
      <c r="P228" s="17">
        <f t="shared" si="37"/>
        <v>1077.5899999999999</v>
      </c>
      <c r="Q228" s="6">
        <v>8.4000000000000005E-2</v>
      </c>
      <c r="R228" s="21">
        <f t="shared" si="38"/>
        <v>87.97</v>
      </c>
      <c r="S228" s="15"/>
    </row>
    <row r="229" spans="1:19" ht="25.5" customHeight="1" x14ac:dyDescent="0.25">
      <c r="A229" s="93"/>
      <c r="B229" s="91"/>
      <c r="C229" s="89"/>
      <c r="D229" s="103" t="s">
        <v>408</v>
      </c>
      <c r="E229" s="105" t="s">
        <v>815</v>
      </c>
      <c r="F229" s="46" t="s">
        <v>78</v>
      </c>
      <c r="G229" s="47" t="s">
        <v>816</v>
      </c>
      <c r="H229" s="83">
        <f t="shared" si="30"/>
        <v>1047.22</v>
      </c>
      <c r="I229" s="42">
        <v>1.4790000000000001</v>
      </c>
      <c r="J229" s="21">
        <f t="shared" si="35"/>
        <v>1548.84</v>
      </c>
      <c r="K229" s="42">
        <v>0</v>
      </c>
      <c r="L229" s="21">
        <f t="shared" si="36"/>
        <v>0</v>
      </c>
      <c r="M229" s="49">
        <v>2</v>
      </c>
      <c r="N229" s="74">
        <v>17</v>
      </c>
      <c r="O229" s="73">
        <v>2.2360000000000002</v>
      </c>
      <c r="P229" s="17">
        <f t="shared" si="37"/>
        <v>2341.58</v>
      </c>
      <c r="Q229" s="42">
        <v>0.17399999999999999</v>
      </c>
      <c r="R229" s="21">
        <f t="shared" si="38"/>
        <v>182.22</v>
      </c>
      <c r="S229" s="15"/>
    </row>
    <row r="230" spans="1:19" ht="25.5" customHeight="1" x14ac:dyDescent="0.25">
      <c r="A230" s="93"/>
      <c r="B230" s="91"/>
      <c r="C230" s="89"/>
      <c r="D230" s="110"/>
      <c r="E230" s="111"/>
      <c r="F230" s="8" t="s">
        <v>79</v>
      </c>
      <c r="G230" s="11" t="s">
        <v>817</v>
      </c>
      <c r="H230" s="81">
        <f t="shared" si="30"/>
        <v>1047.22</v>
      </c>
      <c r="I230" s="6">
        <v>0</v>
      </c>
      <c r="J230" s="21">
        <f t="shared" si="35"/>
        <v>0</v>
      </c>
      <c r="K230" s="6">
        <v>0</v>
      </c>
      <c r="L230" s="21">
        <f t="shared" si="36"/>
        <v>0</v>
      </c>
      <c r="M230" s="43">
        <v>1</v>
      </c>
      <c r="N230" s="55">
        <v>7</v>
      </c>
      <c r="O230" s="65">
        <v>0.86699999999999999</v>
      </c>
      <c r="P230" s="17">
        <f t="shared" si="37"/>
        <v>907.94</v>
      </c>
      <c r="Q230" s="6">
        <v>8.2000000000000003E-2</v>
      </c>
      <c r="R230" s="21">
        <f t="shared" si="38"/>
        <v>85.87</v>
      </c>
      <c r="S230" s="15"/>
    </row>
    <row r="231" spans="1:19" ht="22.5" customHeight="1" x14ac:dyDescent="0.25">
      <c r="A231" s="93"/>
      <c r="B231" s="91"/>
      <c r="C231" s="89"/>
      <c r="D231" s="110" t="s">
        <v>409</v>
      </c>
      <c r="E231" s="111" t="s">
        <v>410</v>
      </c>
      <c r="F231" s="8" t="s">
        <v>80</v>
      </c>
      <c r="G231" s="11" t="s">
        <v>818</v>
      </c>
      <c r="H231" s="81">
        <f t="shared" si="30"/>
        <v>1047.22</v>
      </c>
      <c r="I231" s="6">
        <v>1.4570000000000001</v>
      </c>
      <c r="J231" s="21">
        <f t="shared" si="35"/>
        <v>1525.8</v>
      </c>
      <c r="K231" s="6">
        <v>0</v>
      </c>
      <c r="L231" s="21">
        <f t="shared" si="36"/>
        <v>0</v>
      </c>
      <c r="M231" s="43">
        <v>2</v>
      </c>
      <c r="N231" s="55">
        <v>14</v>
      </c>
      <c r="O231" s="65">
        <v>2.0339999999999998</v>
      </c>
      <c r="P231" s="17">
        <f t="shared" si="37"/>
        <v>2130.0500000000002</v>
      </c>
      <c r="Q231" s="6">
        <v>0.159</v>
      </c>
      <c r="R231" s="21">
        <f t="shared" si="38"/>
        <v>166.51</v>
      </c>
      <c r="S231" s="15"/>
    </row>
    <row r="232" spans="1:19" ht="22.5" customHeight="1" x14ac:dyDescent="0.25">
      <c r="A232" s="93"/>
      <c r="B232" s="91"/>
      <c r="C232" s="90"/>
      <c r="D232" s="110"/>
      <c r="E232" s="111"/>
      <c r="F232" s="8" t="s">
        <v>81</v>
      </c>
      <c r="G232" s="11" t="s">
        <v>819</v>
      </c>
      <c r="H232" s="81">
        <f t="shared" si="30"/>
        <v>1047.22</v>
      </c>
      <c r="I232" s="6">
        <v>0</v>
      </c>
      <c r="J232" s="21">
        <f t="shared" si="35"/>
        <v>0</v>
      </c>
      <c r="K232" s="6">
        <v>0</v>
      </c>
      <c r="L232" s="21">
        <f t="shared" si="36"/>
        <v>0</v>
      </c>
      <c r="M232" s="43">
        <v>1</v>
      </c>
      <c r="N232" s="55">
        <v>7</v>
      </c>
      <c r="O232" s="65">
        <v>0.93700000000000006</v>
      </c>
      <c r="P232" s="17">
        <f t="shared" si="37"/>
        <v>981.25</v>
      </c>
      <c r="Q232" s="6">
        <v>7.8E-2</v>
      </c>
      <c r="R232" s="21">
        <f t="shared" si="38"/>
        <v>81.680000000000007</v>
      </c>
      <c r="S232" s="15"/>
    </row>
    <row r="233" spans="1:19" ht="22.5" customHeight="1" x14ac:dyDescent="0.25">
      <c r="A233" s="93"/>
      <c r="B233" s="91"/>
      <c r="C233" s="50" t="s">
        <v>494</v>
      </c>
      <c r="D233" s="40" t="s">
        <v>411</v>
      </c>
      <c r="E233" s="41" t="s">
        <v>231</v>
      </c>
      <c r="F233" s="8" t="s">
        <v>160</v>
      </c>
      <c r="G233" s="11" t="s">
        <v>231</v>
      </c>
      <c r="H233" s="81">
        <f t="shared" si="30"/>
        <v>1047.22</v>
      </c>
      <c r="I233" s="6">
        <v>0</v>
      </c>
      <c r="J233" s="21">
        <f t="shared" si="35"/>
        <v>0</v>
      </c>
      <c r="K233" s="6">
        <v>0</v>
      </c>
      <c r="L233" s="21">
        <f t="shared" si="36"/>
        <v>0</v>
      </c>
      <c r="M233" s="43">
        <v>1</v>
      </c>
      <c r="N233" s="55">
        <v>8</v>
      </c>
      <c r="O233" s="65">
        <v>0.93799999999999994</v>
      </c>
      <c r="P233" s="17">
        <f t="shared" si="37"/>
        <v>982.29</v>
      </c>
      <c r="Q233" s="6">
        <v>0.109</v>
      </c>
      <c r="R233" s="21">
        <f t="shared" si="38"/>
        <v>114.15</v>
      </c>
      <c r="S233" s="15"/>
    </row>
    <row r="234" spans="1:19" ht="22.5" customHeight="1" x14ac:dyDescent="0.25">
      <c r="A234" s="93"/>
      <c r="B234" s="91"/>
      <c r="C234" s="95" t="s">
        <v>486</v>
      </c>
      <c r="D234" s="110" t="s">
        <v>412</v>
      </c>
      <c r="E234" s="111" t="s">
        <v>413</v>
      </c>
      <c r="F234" s="8" t="s">
        <v>820</v>
      </c>
      <c r="G234" s="11" t="s">
        <v>821</v>
      </c>
      <c r="H234" s="81">
        <f t="shared" si="30"/>
        <v>1047.22</v>
      </c>
      <c r="I234" s="6">
        <v>0.77400000000000002</v>
      </c>
      <c r="J234" s="21">
        <f t="shared" si="35"/>
        <v>810.55</v>
      </c>
      <c r="K234" s="6">
        <v>0.73699999999999999</v>
      </c>
      <c r="L234" s="21">
        <f t="shared" si="36"/>
        <v>771.8</v>
      </c>
      <c r="M234" s="43">
        <v>5</v>
      </c>
      <c r="N234" s="55">
        <v>39</v>
      </c>
      <c r="O234" s="65">
        <v>3.7229999999999999</v>
      </c>
      <c r="P234" s="17">
        <f t="shared" si="37"/>
        <v>3898.8</v>
      </c>
      <c r="Q234" s="6">
        <v>0.221</v>
      </c>
      <c r="R234" s="21">
        <f t="shared" si="38"/>
        <v>231.44</v>
      </c>
      <c r="S234" s="15"/>
    </row>
    <row r="235" spans="1:19" ht="22.5" customHeight="1" x14ac:dyDescent="0.25">
      <c r="A235" s="93"/>
      <c r="B235" s="91"/>
      <c r="C235" s="89"/>
      <c r="D235" s="110"/>
      <c r="E235" s="111"/>
      <c r="F235" s="8" t="s">
        <v>82</v>
      </c>
      <c r="G235" s="11" t="s">
        <v>822</v>
      </c>
      <c r="H235" s="81">
        <f t="shared" si="30"/>
        <v>1047.22</v>
      </c>
      <c r="I235" s="6">
        <v>0.38900000000000001</v>
      </c>
      <c r="J235" s="21">
        <f t="shared" si="35"/>
        <v>407.37</v>
      </c>
      <c r="K235" s="6">
        <v>0.375</v>
      </c>
      <c r="L235" s="21">
        <f t="shared" si="36"/>
        <v>392.71</v>
      </c>
      <c r="M235" s="43">
        <v>3</v>
      </c>
      <c r="N235" s="55">
        <v>23</v>
      </c>
      <c r="O235" s="65">
        <v>1.139</v>
      </c>
      <c r="P235" s="17">
        <f t="shared" si="37"/>
        <v>1192.78</v>
      </c>
      <c r="Q235" s="6">
        <v>0.108</v>
      </c>
      <c r="R235" s="21">
        <f t="shared" si="38"/>
        <v>113.1</v>
      </c>
      <c r="S235" s="15"/>
    </row>
    <row r="236" spans="1:19" ht="25.5" customHeight="1" thickBot="1" x14ac:dyDescent="0.3">
      <c r="A236" s="100"/>
      <c r="B236" s="98"/>
      <c r="C236" s="96"/>
      <c r="D236" s="114"/>
      <c r="E236" s="115"/>
      <c r="F236" s="10" t="s">
        <v>178</v>
      </c>
      <c r="G236" s="13" t="s">
        <v>823</v>
      </c>
      <c r="H236" s="82">
        <f t="shared" si="30"/>
        <v>1047.22</v>
      </c>
      <c r="I236" s="35">
        <v>0.35799999999999998</v>
      </c>
      <c r="J236" s="22">
        <f>+ROUND(H236*I236,2)</f>
        <v>374.9</v>
      </c>
      <c r="K236" s="35">
        <v>0</v>
      </c>
      <c r="L236" s="22">
        <f>+ROUND(H236*K236,2)</f>
        <v>0</v>
      </c>
      <c r="M236" s="16">
        <v>2</v>
      </c>
      <c r="N236" s="67">
        <v>16</v>
      </c>
      <c r="O236" s="66">
        <v>0.70099999999999996</v>
      </c>
      <c r="P236" s="18">
        <f>+ROUND(H236*O236,2)</f>
        <v>734.1</v>
      </c>
      <c r="Q236" s="35">
        <v>5.8999999999999997E-2</v>
      </c>
      <c r="R236" s="22">
        <f>+ROUND(H236*Q236,2)</f>
        <v>61.79</v>
      </c>
      <c r="S236" s="15"/>
    </row>
    <row r="237" spans="1:19" ht="25.5" customHeight="1" x14ac:dyDescent="0.25">
      <c r="A237" s="93" t="s">
        <v>506</v>
      </c>
      <c r="B237" s="91" t="s">
        <v>507</v>
      </c>
      <c r="C237" s="89" t="s">
        <v>486</v>
      </c>
      <c r="D237" s="103" t="s">
        <v>414</v>
      </c>
      <c r="E237" s="105" t="s">
        <v>415</v>
      </c>
      <c r="F237" s="46" t="s">
        <v>83</v>
      </c>
      <c r="G237" s="47" t="s">
        <v>824</v>
      </c>
      <c r="H237" s="83">
        <f t="shared" si="30"/>
        <v>1047.22</v>
      </c>
      <c r="I237" s="42">
        <v>0.752</v>
      </c>
      <c r="J237" s="44">
        <f>+ROUND(H237*I237,2)</f>
        <v>787.51</v>
      </c>
      <c r="K237" s="42">
        <v>0.66500000000000004</v>
      </c>
      <c r="L237" s="44">
        <f>+ROUND(H237*K237,2)</f>
        <v>696.4</v>
      </c>
      <c r="M237" s="49">
        <v>3</v>
      </c>
      <c r="N237" s="74">
        <v>24</v>
      </c>
      <c r="O237" s="73">
        <v>2.0819999999999999</v>
      </c>
      <c r="P237" s="45">
        <f>+ROUND(H237*O237,2)</f>
        <v>2180.31</v>
      </c>
      <c r="Q237" s="42">
        <v>0.19500000000000001</v>
      </c>
      <c r="R237" s="44">
        <f>+ROUND(H237*Q237,2)</f>
        <v>204.21</v>
      </c>
      <c r="S237" s="15"/>
    </row>
    <row r="238" spans="1:19" ht="25.5" customHeight="1" x14ac:dyDescent="0.25">
      <c r="A238" s="93"/>
      <c r="B238" s="91"/>
      <c r="C238" s="89"/>
      <c r="D238" s="110"/>
      <c r="E238" s="111"/>
      <c r="F238" s="8" t="s">
        <v>84</v>
      </c>
      <c r="G238" s="11" t="s">
        <v>825</v>
      </c>
      <c r="H238" s="81">
        <f t="shared" si="30"/>
        <v>1047.22</v>
      </c>
      <c r="I238" s="6">
        <v>0.38400000000000001</v>
      </c>
      <c r="J238" s="21">
        <f>+ROUND(H238*I238,2)</f>
        <v>402.13</v>
      </c>
      <c r="K238" s="6">
        <v>0</v>
      </c>
      <c r="L238" s="21">
        <f>+ROUND(H238*K238,2)</f>
        <v>0</v>
      </c>
      <c r="M238" s="43">
        <v>2</v>
      </c>
      <c r="N238" s="55">
        <v>11</v>
      </c>
      <c r="O238" s="65">
        <v>0.66300000000000003</v>
      </c>
      <c r="P238" s="17">
        <f>+ROUND(H238*O238,2)</f>
        <v>694.31</v>
      </c>
      <c r="Q238" s="6">
        <v>0.107</v>
      </c>
      <c r="R238" s="21">
        <f>+ROUND(H238*Q238,2)</f>
        <v>112.05</v>
      </c>
      <c r="S238" s="15"/>
    </row>
    <row r="239" spans="1:19" ht="25.5" customHeight="1" x14ac:dyDescent="0.25">
      <c r="A239" s="93"/>
      <c r="B239" s="91"/>
      <c r="C239" s="89"/>
      <c r="D239" s="110" t="s">
        <v>529</v>
      </c>
      <c r="E239" s="111" t="s">
        <v>416</v>
      </c>
      <c r="F239" s="8" t="s">
        <v>85</v>
      </c>
      <c r="G239" s="11" t="s">
        <v>826</v>
      </c>
      <c r="H239" s="81">
        <f t="shared" si="30"/>
        <v>1047.22</v>
      </c>
      <c r="I239" s="6">
        <v>0.35799999999999998</v>
      </c>
      <c r="J239" s="21">
        <f t="shared" ref="J239:J261" si="39">+ROUND(H239*I239,2)</f>
        <v>374.9</v>
      </c>
      <c r="K239" s="6">
        <v>0.34599999999999997</v>
      </c>
      <c r="L239" s="21">
        <f t="shared" ref="L239:L261" si="40">+ROUND(H239*K239,2)</f>
        <v>362.34</v>
      </c>
      <c r="M239" s="43">
        <v>4</v>
      </c>
      <c r="N239" s="55">
        <v>27</v>
      </c>
      <c r="O239" s="65">
        <v>1.395</v>
      </c>
      <c r="P239" s="17">
        <f t="shared" ref="P239:P261" si="41">+ROUND(H239*O239,2)</f>
        <v>1460.87</v>
      </c>
      <c r="Q239" s="6">
        <v>0.121</v>
      </c>
      <c r="R239" s="21">
        <f t="shared" ref="R239:R261" si="42">+ROUND(H239*Q239,2)</f>
        <v>126.71</v>
      </c>
      <c r="S239" s="15"/>
    </row>
    <row r="240" spans="1:19" ht="25.5" customHeight="1" x14ac:dyDescent="0.25">
      <c r="A240" s="93"/>
      <c r="B240" s="91"/>
      <c r="C240" s="89"/>
      <c r="D240" s="110"/>
      <c r="E240" s="111"/>
      <c r="F240" s="8" t="s">
        <v>86</v>
      </c>
      <c r="G240" s="11" t="s">
        <v>827</v>
      </c>
      <c r="H240" s="81">
        <f t="shared" si="30"/>
        <v>1047.22</v>
      </c>
      <c r="I240" s="6">
        <v>0.159</v>
      </c>
      <c r="J240" s="21">
        <f t="shared" si="39"/>
        <v>166.51</v>
      </c>
      <c r="K240" s="6">
        <v>0.154</v>
      </c>
      <c r="L240" s="21">
        <f t="shared" si="40"/>
        <v>161.27000000000001</v>
      </c>
      <c r="M240" s="43">
        <v>3</v>
      </c>
      <c r="N240" s="55">
        <v>19</v>
      </c>
      <c r="O240" s="65">
        <v>0.46700000000000003</v>
      </c>
      <c r="P240" s="17">
        <f t="shared" si="41"/>
        <v>489.05</v>
      </c>
      <c r="Q240" s="6">
        <v>6.0999999999999999E-2</v>
      </c>
      <c r="R240" s="21">
        <f t="shared" si="42"/>
        <v>63.88</v>
      </c>
      <c r="S240" s="15"/>
    </row>
    <row r="241" spans="1:19" ht="25.5" customHeight="1" x14ac:dyDescent="0.25">
      <c r="A241" s="93"/>
      <c r="B241" s="91"/>
      <c r="C241" s="89"/>
      <c r="D241" s="102" t="s">
        <v>417</v>
      </c>
      <c r="E241" s="104" t="s">
        <v>232</v>
      </c>
      <c r="F241" s="8" t="s">
        <v>828</v>
      </c>
      <c r="G241" s="11" t="s">
        <v>831</v>
      </c>
      <c r="H241" s="81">
        <f t="shared" si="30"/>
        <v>1047.22</v>
      </c>
      <c r="I241" s="6">
        <v>0.49299999999999999</v>
      </c>
      <c r="J241" s="21">
        <f t="shared" si="39"/>
        <v>516.28</v>
      </c>
      <c r="K241" s="6">
        <v>0</v>
      </c>
      <c r="L241" s="21">
        <f t="shared" si="40"/>
        <v>0</v>
      </c>
      <c r="M241" s="43">
        <v>2</v>
      </c>
      <c r="N241" s="55">
        <v>13</v>
      </c>
      <c r="O241" s="65">
        <v>0.80200000000000005</v>
      </c>
      <c r="P241" s="17">
        <f t="shared" si="41"/>
        <v>839.87</v>
      </c>
      <c r="Q241" s="6">
        <v>9.8000000000000004E-2</v>
      </c>
      <c r="R241" s="21">
        <f t="shared" si="42"/>
        <v>102.63</v>
      </c>
      <c r="S241" s="15"/>
    </row>
    <row r="242" spans="1:19" ht="25.5" customHeight="1" x14ac:dyDescent="0.25">
      <c r="A242" s="93"/>
      <c r="B242" s="91"/>
      <c r="C242" s="89"/>
      <c r="D242" s="103"/>
      <c r="E242" s="105"/>
      <c r="F242" s="8" t="s">
        <v>829</v>
      </c>
      <c r="G242" s="11" t="s">
        <v>832</v>
      </c>
      <c r="H242" s="81">
        <f t="shared" si="30"/>
        <v>1047.22</v>
      </c>
      <c r="I242" s="6">
        <v>0</v>
      </c>
      <c r="J242" s="21">
        <f t="shared" si="39"/>
        <v>0</v>
      </c>
      <c r="K242" s="6">
        <v>0</v>
      </c>
      <c r="L242" s="21">
        <f t="shared" si="40"/>
        <v>0</v>
      </c>
      <c r="M242" s="43">
        <v>1</v>
      </c>
      <c r="N242" s="55">
        <v>7</v>
      </c>
      <c r="O242" s="65">
        <v>0.30199999999999999</v>
      </c>
      <c r="P242" s="17">
        <f t="shared" si="41"/>
        <v>316.26</v>
      </c>
      <c r="Q242" s="6">
        <v>9.6000000000000002E-2</v>
      </c>
      <c r="R242" s="21">
        <f t="shared" si="42"/>
        <v>100.53</v>
      </c>
      <c r="S242" s="15"/>
    </row>
    <row r="243" spans="1:19" ht="25.5" customHeight="1" x14ac:dyDescent="0.25">
      <c r="A243" s="93"/>
      <c r="B243" s="91"/>
      <c r="C243" s="89"/>
      <c r="D243" s="110" t="s">
        <v>418</v>
      </c>
      <c r="E243" s="111" t="s">
        <v>830</v>
      </c>
      <c r="F243" s="8" t="s">
        <v>87</v>
      </c>
      <c r="G243" s="11" t="s">
        <v>833</v>
      </c>
      <c r="H243" s="81">
        <f t="shared" si="30"/>
        <v>1047.22</v>
      </c>
      <c r="I243" s="6">
        <v>0.45600000000000002</v>
      </c>
      <c r="J243" s="21">
        <f t="shared" si="39"/>
        <v>477.53</v>
      </c>
      <c r="K243" s="6">
        <v>0.42599999999999999</v>
      </c>
      <c r="L243" s="21">
        <f t="shared" si="40"/>
        <v>446.12</v>
      </c>
      <c r="M243" s="43">
        <v>3</v>
      </c>
      <c r="N243" s="55">
        <v>20</v>
      </c>
      <c r="O243" s="65">
        <v>1.3089999999999999</v>
      </c>
      <c r="P243" s="17">
        <f t="shared" si="41"/>
        <v>1370.81</v>
      </c>
      <c r="Q243" s="6">
        <v>0.14299999999999999</v>
      </c>
      <c r="R243" s="21">
        <f t="shared" si="42"/>
        <v>149.75</v>
      </c>
      <c r="S243" s="15"/>
    </row>
    <row r="244" spans="1:19" ht="25.5" customHeight="1" x14ac:dyDescent="0.25">
      <c r="A244" s="93"/>
      <c r="B244" s="91"/>
      <c r="C244" s="89"/>
      <c r="D244" s="110"/>
      <c r="E244" s="111"/>
      <c r="F244" s="8" t="s">
        <v>88</v>
      </c>
      <c r="G244" s="11" t="s">
        <v>834</v>
      </c>
      <c r="H244" s="81">
        <f t="shared" si="30"/>
        <v>1047.22</v>
      </c>
      <c r="I244" s="6">
        <v>0</v>
      </c>
      <c r="J244" s="21">
        <f t="shared" si="39"/>
        <v>0</v>
      </c>
      <c r="K244" s="6">
        <v>0</v>
      </c>
      <c r="L244" s="21">
        <f t="shared" si="40"/>
        <v>0</v>
      </c>
      <c r="M244" s="43">
        <v>1</v>
      </c>
      <c r="N244" s="55">
        <v>8</v>
      </c>
      <c r="O244" s="65">
        <v>0.378</v>
      </c>
      <c r="P244" s="17">
        <f t="shared" si="41"/>
        <v>395.85</v>
      </c>
      <c r="Q244" s="6">
        <v>0.09</v>
      </c>
      <c r="R244" s="21">
        <f t="shared" si="42"/>
        <v>94.25</v>
      </c>
      <c r="S244" s="15"/>
    </row>
    <row r="245" spans="1:19" ht="25.5" customHeight="1" x14ac:dyDescent="0.25">
      <c r="A245" s="93"/>
      <c r="B245" s="91"/>
      <c r="C245" s="89"/>
      <c r="D245" s="40" t="s">
        <v>419</v>
      </c>
      <c r="E245" s="41" t="s">
        <v>835</v>
      </c>
      <c r="F245" s="8" t="s">
        <v>161</v>
      </c>
      <c r="G245" s="41" t="s">
        <v>835</v>
      </c>
      <c r="H245" s="81">
        <f t="shared" si="30"/>
        <v>1047.22</v>
      </c>
      <c r="I245" s="6">
        <v>0.499</v>
      </c>
      <c r="J245" s="21">
        <f t="shared" si="39"/>
        <v>522.55999999999995</v>
      </c>
      <c r="K245" s="6">
        <v>0</v>
      </c>
      <c r="L245" s="21">
        <f t="shared" si="40"/>
        <v>0</v>
      </c>
      <c r="M245" s="43">
        <v>2</v>
      </c>
      <c r="N245" s="55">
        <v>10</v>
      </c>
      <c r="O245" s="65">
        <v>0.70699999999999996</v>
      </c>
      <c r="P245" s="17">
        <f t="shared" si="41"/>
        <v>740.38</v>
      </c>
      <c r="Q245" s="6">
        <v>0.11</v>
      </c>
      <c r="R245" s="21">
        <f t="shared" si="42"/>
        <v>115.19</v>
      </c>
      <c r="S245" s="15"/>
    </row>
    <row r="246" spans="1:19" ht="25.5" customHeight="1" x14ac:dyDescent="0.25">
      <c r="A246" s="93"/>
      <c r="B246" s="91"/>
      <c r="C246" s="89"/>
      <c r="D246" s="110" t="s">
        <v>420</v>
      </c>
      <c r="E246" s="111" t="s">
        <v>421</v>
      </c>
      <c r="F246" s="8" t="s">
        <v>141</v>
      </c>
      <c r="G246" s="11" t="s">
        <v>837</v>
      </c>
      <c r="H246" s="81">
        <f t="shared" si="30"/>
        <v>1047.22</v>
      </c>
      <c r="I246" s="6">
        <v>0.51500000000000001</v>
      </c>
      <c r="J246" s="21">
        <f t="shared" si="39"/>
        <v>539.32000000000005</v>
      </c>
      <c r="K246" s="6">
        <v>0.437</v>
      </c>
      <c r="L246" s="21">
        <f t="shared" si="40"/>
        <v>457.64</v>
      </c>
      <c r="M246" s="43">
        <v>3</v>
      </c>
      <c r="N246" s="55">
        <v>20</v>
      </c>
      <c r="O246" s="65">
        <v>1.3879999999999999</v>
      </c>
      <c r="P246" s="17">
        <f t="shared" si="41"/>
        <v>1453.54</v>
      </c>
      <c r="Q246" s="6">
        <v>0.14599999999999999</v>
      </c>
      <c r="R246" s="21">
        <f t="shared" si="42"/>
        <v>152.88999999999999</v>
      </c>
      <c r="S246" s="15"/>
    </row>
    <row r="247" spans="1:19" ht="25.5" customHeight="1" x14ac:dyDescent="0.25">
      <c r="A247" s="93"/>
      <c r="B247" s="91"/>
      <c r="C247" s="89"/>
      <c r="D247" s="110"/>
      <c r="E247" s="111"/>
      <c r="F247" s="8" t="s">
        <v>89</v>
      </c>
      <c r="G247" s="11" t="s">
        <v>839</v>
      </c>
      <c r="H247" s="81">
        <f t="shared" si="30"/>
        <v>1047.22</v>
      </c>
      <c r="I247" s="6">
        <v>0.22</v>
      </c>
      <c r="J247" s="21">
        <f t="shared" si="39"/>
        <v>230.39</v>
      </c>
      <c r="K247" s="6">
        <v>0</v>
      </c>
      <c r="L247" s="21">
        <f t="shared" si="40"/>
        <v>0</v>
      </c>
      <c r="M247" s="43">
        <v>2</v>
      </c>
      <c r="N247" s="55">
        <v>12</v>
      </c>
      <c r="O247" s="65">
        <v>0.38800000000000001</v>
      </c>
      <c r="P247" s="17">
        <f t="shared" si="41"/>
        <v>406.32</v>
      </c>
      <c r="Q247" s="6">
        <v>6.5000000000000002E-2</v>
      </c>
      <c r="R247" s="21">
        <f t="shared" si="42"/>
        <v>68.069999999999993</v>
      </c>
      <c r="S247" s="15"/>
    </row>
    <row r="248" spans="1:19" ht="25.5" customHeight="1" x14ac:dyDescent="0.25">
      <c r="A248" s="94"/>
      <c r="B248" s="92"/>
      <c r="C248" s="90"/>
      <c r="D248" s="110"/>
      <c r="E248" s="111"/>
      <c r="F248" s="8" t="s">
        <v>836</v>
      </c>
      <c r="G248" s="11" t="s">
        <v>838</v>
      </c>
      <c r="H248" s="81">
        <f t="shared" si="30"/>
        <v>1047.22</v>
      </c>
      <c r="I248" s="6">
        <v>0</v>
      </c>
      <c r="J248" s="21">
        <f t="shared" si="39"/>
        <v>0</v>
      </c>
      <c r="K248" s="6">
        <v>0</v>
      </c>
      <c r="L248" s="21">
        <f t="shared" si="40"/>
        <v>0</v>
      </c>
      <c r="M248" s="43">
        <v>1</v>
      </c>
      <c r="N248" s="55">
        <v>6</v>
      </c>
      <c r="O248" s="65">
        <v>0.23499999999999999</v>
      </c>
      <c r="P248" s="17">
        <f t="shared" si="41"/>
        <v>246.1</v>
      </c>
      <c r="Q248" s="6">
        <v>8.1000000000000003E-2</v>
      </c>
      <c r="R248" s="21">
        <f t="shared" si="42"/>
        <v>84.82</v>
      </c>
      <c r="S248" s="15"/>
    </row>
    <row r="249" spans="1:19" ht="25.5" customHeight="1" x14ac:dyDescent="0.25">
      <c r="A249" s="99" t="s">
        <v>508</v>
      </c>
      <c r="B249" s="97" t="s">
        <v>509</v>
      </c>
      <c r="C249" s="101" t="s">
        <v>478</v>
      </c>
      <c r="D249" s="110" t="s">
        <v>422</v>
      </c>
      <c r="E249" s="111" t="s">
        <v>423</v>
      </c>
      <c r="F249" s="8" t="s">
        <v>90</v>
      </c>
      <c r="G249" s="11" t="s">
        <v>840</v>
      </c>
      <c r="H249" s="81">
        <f t="shared" si="30"/>
        <v>1047.22</v>
      </c>
      <c r="I249" s="6">
        <v>3.508</v>
      </c>
      <c r="J249" s="21">
        <f t="shared" si="39"/>
        <v>3673.65</v>
      </c>
      <c r="K249" s="6">
        <v>0.66300000000000003</v>
      </c>
      <c r="L249" s="21">
        <f t="shared" si="40"/>
        <v>694.31</v>
      </c>
      <c r="M249" s="43">
        <v>4</v>
      </c>
      <c r="N249" s="55">
        <v>33</v>
      </c>
      <c r="O249" s="65">
        <v>5.4960000000000004</v>
      </c>
      <c r="P249" s="17">
        <f t="shared" si="41"/>
        <v>5755.52</v>
      </c>
      <c r="Q249" s="6">
        <v>0.16700000000000001</v>
      </c>
      <c r="R249" s="21">
        <f t="shared" si="42"/>
        <v>174.89</v>
      </c>
      <c r="S249" s="15"/>
    </row>
    <row r="250" spans="1:19" ht="25.5" customHeight="1" x14ac:dyDescent="0.25">
      <c r="A250" s="93"/>
      <c r="B250" s="91"/>
      <c r="C250" s="101"/>
      <c r="D250" s="110"/>
      <c r="E250" s="111"/>
      <c r="F250" s="8" t="s">
        <v>91</v>
      </c>
      <c r="G250" s="11" t="s">
        <v>841</v>
      </c>
      <c r="H250" s="81">
        <f t="shared" si="30"/>
        <v>1047.22</v>
      </c>
      <c r="I250" s="6">
        <v>2.9550000000000001</v>
      </c>
      <c r="J250" s="21">
        <f t="shared" si="39"/>
        <v>3094.54</v>
      </c>
      <c r="K250" s="6">
        <v>0.432</v>
      </c>
      <c r="L250" s="21">
        <f t="shared" si="40"/>
        <v>452.4</v>
      </c>
      <c r="M250" s="43">
        <v>3</v>
      </c>
      <c r="N250" s="55">
        <v>20</v>
      </c>
      <c r="O250" s="65">
        <v>3.82</v>
      </c>
      <c r="P250" s="17">
        <f t="shared" si="41"/>
        <v>4000.38</v>
      </c>
      <c r="Q250" s="6">
        <v>0.128</v>
      </c>
      <c r="R250" s="21">
        <f t="shared" si="42"/>
        <v>134.04</v>
      </c>
      <c r="S250" s="15"/>
    </row>
    <row r="251" spans="1:19" ht="25.5" customHeight="1" x14ac:dyDescent="0.25">
      <c r="A251" s="93"/>
      <c r="B251" s="91"/>
      <c r="C251" s="101"/>
      <c r="D251" s="110" t="s">
        <v>424</v>
      </c>
      <c r="E251" s="111" t="s">
        <v>842</v>
      </c>
      <c r="F251" s="8" t="s">
        <v>92</v>
      </c>
      <c r="G251" s="11" t="s">
        <v>976</v>
      </c>
      <c r="H251" s="81">
        <f t="shared" si="30"/>
        <v>1047.22</v>
      </c>
      <c r="I251" s="6">
        <v>1.524</v>
      </c>
      <c r="J251" s="21">
        <f t="shared" si="39"/>
        <v>1595.96</v>
      </c>
      <c r="K251" s="6">
        <v>0.61399999999999999</v>
      </c>
      <c r="L251" s="21">
        <f t="shared" si="40"/>
        <v>642.99</v>
      </c>
      <c r="M251" s="43">
        <v>3</v>
      </c>
      <c r="N251" s="55">
        <v>19</v>
      </c>
      <c r="O251" s="65">
        <v>2.7519999999999998</v>
      </c>
      <c r="P251" s="17">
        <f t="shared" si="41"/>
        <v>2881.95</v>
      </c>
      <c r="Q251" s="6">
        <v>0.18099999999999999</v>
      </c>
      <c r="R251" s="21">
        <f t="shared" si="42"/>
        <v>189.55</v>
      </c>
      <c r="S251" s="15"/>
    </row>
    <row r="252" spans="1:19" ht="25.5" customHeight="1" x14ac:dyDescent="0.25">
      <c r="A252" s="93"/>
      <c r="B252" s="91"/>
      <c r="C252" s="101"/>
      <c r="D252" s="110"/>
      <c r="E252" s="111"/>
      <c r="F252" s="8" t="s">
        <v>93</v>
      </c>
      <c r="G252" s="11" t="s">
        <v>977</v>
      </c>
      <c r="H252" s="81">
        <f t="shared" si="30"/>
        <v>1047.22</v>
      </c>
      <c r="I252" s="6">
        <v>1.085</v>
      </c>
      <c r="J252" s="21">
        <f t="shared" si="39"/>
        <v>1136.23</v>
      </c>
      <c r="K252" s="6">
        <v>0</v>
      </c>
      <c r="L252" s="21">
        <f t="shared" si="40"/>
        <v>0</v>
      </c>
      <c r="M252" s="43">
        <v>2</v>
      </c>
      <c r="N252" s="55">
        <v>14</v>
      </c>
      <c r="O252" s="65">
        <v>1.4470000000000001</v>
      </c>
      <c r="P252" s="17">
        <f t="shared" si="41"/>
        <v>1515.33</v>
      </c>
      <c r="Q252" s="6">
        <v>0.1</v>
      </c>
      <c r="R252" s="21">
        <f t="shared" si="42"/>
        <v>104.72</v>
      </c>
      <c r="S252" s="15"/>
    </row>
    <row r="253" spans="1:19" ht="21.75" customHeight="1" x14ac:dyDescent="0.25">
      <c r="A253" s="93"/>
      <c r="B253" s="91"/>
      <c r="C253" s="101"/>
      <c r="D253" s="102" t="s">
        <v>425</v>
      </c>
      <c r="E253" s="104" t="s">
        <v>233</v>
      </c>
      <c r="F253" s="8" t="s">
        <v>843</v>
      </c>
      <c r="G253" s="11" t="s">
        <v>845</v>
      </c>
      <c r="H253" s="81">
        <f t="shared" si="30"/>
        <v>1047.22</v>
      </c>
      <c r="I253" s="6">
        <v>1.208</v>
      </c>
      <c r="J253" s="21">
        <f t="shared" si="39"/>
        <v>1265.04</v>
      </c>
      <c r="K253" s="6">
        <v>0.254</v>
      </c>
      <c r="L253" s="21">
        <f t="shared" si="40"/>
        <v>265.99</v>
      </c>
      <c r="M253" s="43">
        <v>3</v>
      </c>
      <c r="N253" s="55">
        <v>21</v>
      </c>
      <c r="O253" s="65">
        <v>1.716</v>
      </c>
      <c r="P253" s="17">
        <f t="shared" si="41"/>
        <v>1797.03</v>
      </c>
      <c r="Q253" s="6">
        <v>7.5999999999999998E-2</v>
      </c>
      <c r="R253" s="21">
        <f t="shared" si="42"/>
        <v>79.59</v>
      </c>
      <c r="S253" s="15"/>
    </row>
    <row r="254" spans="1:19" ht="21.75" customHeight="1" x14ac:dyDescent="0.25">
      <c r="A254" s="93"/>
      <c r="B254" s="91"/>
      <c r="C254" s="101"/>
      <c r="D254" s="103"/>
      <c r="E254" s="105"/>
      <c r="F254" s="8" t="s">
        <v>844</v>
      </c>
      <c r="G254" s="11" t="s">
        <v>846</v>
      </c>
      <c r="H254" s="81">
        <f t="shared" si="30"/>
        <v>1047.22</v>
      </c>
      <c r="I254" s="6">
        <v>0.86299999999999999</v>
      </c>
      <c r="J254" s="21">
        <f t="shared" si="39"/>
        <v>903.75</v>
      </c>
      <c r="K254" s="6">
        <v>0</v>
      </c>
      <c r="L254" s="21">
        <f t="shared" si="40"/>
        <v>0</v>
      </c>
      <c r="M254" s="43">
        <v>2</v>
      </c>
      <c r="N254" s="55">
        <v>9</v>
      </c>
      <c r="O254" s="65">
        <v>1.0389999999999999</v>
      </c>
      <c r="P254" s="17">
        <f t="shared" si="41"/>
        <v>1088.06</v>
      </c>
      <c r="Q254" s="6">
        <v>8.1000000000000003E-2</v>
      </c>
      <c r="R254" s="21">
        <f t="shared" si="42"/>
        <v>84.82</v>
      </c>
      <c r="S254" s="15"/>
    </row>
    <row r="255" spans="1:19" ht="21.75" customHeight="1" x14ac:dyDescent="0.25">
      <c r="A255" s="93"/>
      <c r="B255" s="91"/>
      <c r="C255" s="101"/>
      <c r="D255" s="40" t="s">
        <v>426</v>
      </c>
      <c r="E255" s="41" t="s">
        <v>234</v>
      </c>
      <c r="F255" s="8" t="s">
        <v>94</v>
      </c>
      <c r="G255" s="11" t="s">
        <v>234</v>
      </c>
      <c r="H255" s="81">
        <f t="shared" si="30"/>
        <v>1047.22</v>
      </c>
      <c r="I255" s="6">
        <v>0</v>
      </c>
      <c r="J255" s="21">
        <f t="shared" si="39"/>
        <v>0</v>
      </c>
      <c r="K255" s="6">
        <v>0</v>
      </c>
      <c r="L255" s="21">
        <f t="shared" si="40"/>
        <v>0</v>
      </c>
      <c r="M255" s="43">
        <v>1</v>
      </c>
      <c r="N255" s="55">
        <v>7</v>
      </c>
      <c r="O255" s="65">
        <v>0.95499999999999996</v>
      </c>
      <c r="P255" s="17">
        <f t="shared" si="41"/>
        <v>1000.1</v>
      </c>
      <c r="Q255" s="6">
        <v>0.123</v>
      </c>
      <c r="R255" s="21">
        <f t="shared" si="42"/>
        <v>128.81</v>
      </c>
      <c r="S255" s="15"/>
    </row>
    <row r="256" spans="1:19" ht="21.75" customHeight="1" x14ac:dyDescent="0.25">
      <c r="A256" s="93"/>
      <c r="B256" s="91"/>
      <c r="C256" s="101"/>
      <c r="D256" s="40" t="s">
        <v>427</v>
      </c>
      <c r="E256" s="41" t="s">
        <v>235</v>
      </c>
      <c r="F256" s="8" t="s">
        <v>142</v>
      </c>
      <c r="G256" s="11" t="s">
        <v>235</v>
      </c>
      <c r="H256" s="81">
        <f t="shared" si="30"/>
        <v>1047.22</v>
      </c>
      <c r="I256" s="6">
        <v>0</v>
      </c>
      <c r="J256" s="21">
        <f t="shared" si="39"/>
        <v>0</v>
      </c>
      <c r="K256" s="6">
        <v>0</v>
      </c>
      <c r="L256" s="21">
        <f t="shared" si="40"/>
        <v>0</v>
      </c>
      <c r="M256" s="43">
        <v>1</v>
      </c>
      <c r="N256" s="55">
        <v>3</v>
      </c>
      <c r="O256" s="65">
        <v>0.74199999999999999</v>
      </c>
      <c r="P256" s="17">
        <f t="shared" si="41"/>
        <v>777.04</v>
      </c>
      <c r="Q256" s="6">
        <v>0.16400000000000001</v>
      </c>
      <c r="R256" s="21">
        <f t="shared" si="42"/>
        <v>171.74</v>
      </c>
      <c r="S256" s="15"/>
    </row>
    <row r="257" spans="1:19" ht="25.5" customHeight="1" x14ac:dyDescent="0.25">
      <c r="A257" s="93"/>
      <c r="B257" s="91"/>
      <c r="C257" s="90"/>
      <c r="D257" s="103" t="s">
        <v>428</v>
      </c>
      <c r="E257" s="105" t="s">
        <v>847</v>
      </c>
      <c r="F257" s="46" t="s">
        <v>95</v>
      </c>
      <c r="G257" s="47" t="s">
        <v>978</v>
      </c>
      <c r="H257" s="83">
        <f t="shared" si="30"/>
        <v>1047.22</v>
      </c>
      <c r="I257" s="42">
        <v>1.2050000000000001</v>
      </c>
      <c r="J257" s="21">
        <f t="shared" si="39"/>
        <v>1261.9000000000001</v>
      </c>
      <c r="K257" s="42">
        <v>0.57099999999999995</v>
      </c>
      <c r="L257" s="21">
        <f t="shared" si="40"/>
        <v>597.96</v>
      </c>
      <c r="M257" s="49">
        <v>3</v>
      </c>
      <c r="N257" s="74">
        <v>21</v>
      </c>
      <c r="O257" s="73">
        <v>2.3460000000000001</v>
      </c>
      <c r="P257" s="17">
        <f t="shared" si="41"/>
        <v>2456.7800000000002</v>
      </c>
      <c r="Q257" s="42">
        <v>0.16900000000000001</v>
      </c>
      <c r="R257" s="21">
        <f t="shared" si="42"/>
        <v>176.98</v>
      </c>
      <c r="S257" s="15"/>
    </row>
    <row r="258" spans="1:19" ht="25.5" customHeight="1" x14ac:dyDescent="0.25">
      <c r="A258" s="93"/>
      <c r="B258" s="91"/>
      <c r="C258" s="101"/>
      <c r="D258" s="110"/>
      <c r="E258" s="111"/>
      <c r="F258" s="8" t="s">
        <v>96</v>
      </c>
      <c r="G258" s="11" t="s">
        <v>979</v>
      </c>
      <c r="H258" s="81">
        <f t="shared" si="30"/>
        <v>1047.22</v>
      </c>
      <c r="I258" s="6">
        <v>0</v>
      </c>
      <c r="J258" s="21">
        <f t="shared" si="39"/>
        <v>0</v>
      </c>
      <c r="K258" s="6">
        <v>0</v>
      </c>
      <c r="L258" s="21">
        <f t="shared" si="40"/>
        <v>0</v>
      </c>
      <c r="M258" s="43">
        <v>1</v>
      </c>
      <c r="N258" s="55">
        <v>6</v>
      </c>
      <c r="O258" s="65">
        <v>1.59</v>
      </c>
      <c r="P258" s="17">
        <f t="shared" si="41"/>
        <v>1665.08</v>
      </c>
      <c r="Q258" s="6">
        <v>0.26800000000000002</v>
      </c>
      <c r="R258" s="21">
        <f t="shared" si="42"/>
        <v>280.64999999999998</v>
      </c>
      <c r="S258" s="15"/>
    </row>
    <row r="259" spans="1:19" ht="25.5" customHeight="1" x14ac:dyDescent="0.25">
      <c r="A259" s="93"/>
      <c r="B259" s="91"/>
      <c r="C259" s="95" t="s">
        <v>486</v>
      </c>
      <c r="D259" s="110" t="s">
        <v>429</v>
      </c>
      <c r="E259" s="111" t="s">
        <v>430</v>
      </c>
      <c r="F259" s="8" t="s">
        <v>97</v>
      </c>
      <c r="G259" s="11" t="s">
        <v>848</v>
      </c>
      <c r="H259" s="81">
        <f t="shared" si="30"/>
        <v>1047.22</v>
      </c>
      <c r="I259" s="6">
        <v>0.47499999999999998</v>
      </c>
      <c r="J259" s="21">
        <f t="shared" si="39"/>
        <v>497.43</v>
      </c>
      <c r="K259" s="6">
        <v>0.41299999999999998</v>
      </c>
      <c r="L259" s="21">
        <f t="shared" si="40"/>
        <v>432.5</v>
      </c>
      <c r="M259" s="43">
        <v>4</v>
      </c>
      <c r="N259" s="55">
        <v>35</v>
      </c>
      <c r="O259" s="65">
        <v>1.7150000000000001</v>
      </c>
      <c r="P259" s="17">
        <f t="shared" si="41"/>
        <v>1795.98</v>
      </c>
      <c r="Q259" s="6">
        <v>0.105</v>
      </c>
      <c r="R259" s="21">
        <f t="shared" si="42"/>
        <v>109.96</v>
      </c>
      <c r="S259" s="15"/>
    </row>
    <row r="260" spans="1:19" ht="25.5" customHeight="1" x14ac:dyDescent="0.25">
      <c r="A260" s="93"/>
      <c r="B260" s="91"/>
      <c r="C260" s="89"/>
      <c r="D260" s="110"/>
      <c r="E260" s="111"/>
      <c r="F260" s="8" t="s">
        <v>98</v>
      </c>
      <c r="G260" s="11" t="s">
        <v>849</v>
      </c>
      <c r="H260" s="81">
        <f t="shared" si="30"/>
        <v>1047.22</v>
      </c>
      <c r="I260" s="6">
        <v>0.318</v>
      </c>
      <c r="J260" s="21">
        <f t="shared" si="39"/>
        <v>333.02</v>
      </c>
      <c r="K260" s="6">
        <v>5.0999999999999997E-2</v>
      </c>
      <c r="L260" s="21">
        <f t="shared" si="40"/>
        <v>53.41</v>
      </c>
      <c r="M260" s="43">
        <v>4</v>
      </c>
      <c r="N260" s="55">
        <v>34</v>
      </c>
      <c r="O260" s="65">
        <v>0.47</v>
      </c>
      <c r="P260" s="17">
        <f t="shared" si="41"/>
        <v>492.19</v>
      </c>
      <c r="Q260" s="6">
        <v>1.4999999999999999E-2</v>
      </c>
      <c r="R260" s="21">
        <f t="shared" si="42"/>
        <v>15.71</v>
      </c>
      <c r="S260" s="15"/>
    </row>
    <row r="261" spans="1:19" ht="25.5" customHeight="1" x14ac:dyDescent="0.25">
      <c r="A261" s="93"/>
      <c r="B261" s="91"/>
      <c r="C261" s="89"/>
      <c r="D261" s="102" t="s">
        <v>431</v>
      </c>
      <c r="E261" s="104" t="s">
        <v>236</v>
      </c>
      <c r="F261" s="8" t="s">
        <v>850</v>
      </c>
      <c r="G261" s="11" t="s">
        <v>852</v>
      </c>
      <c r="H261" s="81">
        <f t="shared" si="30"/>
        <v>1047.22</v>
      </c>
      <c r="I261" s="6">
        <v>0.39400000000000002</v>
      </c>
      <c r="J261" s="21">
        <f t="shared" si="39"/>
        <v>412.6</v>
      </c>
      <c r="K261" s="6">
        <v>0.29299999999999998</v>
      </c>
      <c r="L261" s="21">
        <f t="shared" si="40"/>
        <v>306.83999999999997</v>
      </c>
      <c r="M261" s="43">
        <v>3</v>
      </c>
      <c r="N261" s="55">
        <v>25</v>
      </c>
      <c r="O261" s="65">
        <v>0.98099999999999998</v>
      </c>
      <c r="P261" s="17">
        <f t="shared" si="41"/>
        <v>1027.32</v>
      </c>
      <c r="Q261" s="6">
        <v>8.6999999999999994E-2</v>
      </c>
      <c r="R261" s="21">
        <f t="shared" si="42"/>
        <v>91.11</v>
      </c>
      <c r="S261" s="15"/>
    </row>
    <row r="262" spans="1:19" ht="25.5" customHeight="1" thickBot="1" x14ac:dyDescent="0.3">
      <c r="A262" s="100"/>
      <c r="B262" s="98"/>
      <c r="C262" s="96"/>
      <c r="D262" s="106"/>
      <c r="E262" s="107"/>
      <c r="F262" s="10" t="s">
        <v>851</v>
      </c>
      <c r="G262" s="13" t="s">
        <v>853</v>
      </c>
      <c r="H262" s="82">
        <f t="shared" si="30"/>
        <v>1047.22</v>
      </c>
      <c r="I262" s="35">
        <v>0</v>
      </c>
      <c r="J262" s="22">
        <f>+ROUND(H262*I262,2)</f>
        <v>0</v>
      </c>
      <c r="K262" s="35">
        <v>0</v>
      </c>
      <c r="L262" s="22">
        <f>+ROUND(H262*K262,2)</f>
        <v>0</v>
      </c>
      <c r="M262" s="16">
        <v>1</v>
      </c>
      <c r="N262" s="67">
        <v>8</v>
      </c>
      <c r="O262" s="66">
        <v>0.48799999999999999</v>
      </c>
      <c r="P262" s="18">
        <f>+ROUND(H262*O262,2)</f>
        <v>511.04</v>
      </c>
      <c r="Q262" s="35">
        <v>7.6999999999999999E-2</v>
      </c>
      <c r="R262" s="22">
        <f>+ROUND(H262*Q262,2)</f>
        <v>80.64</v>
      </c>
      <c r="S262" s="15"/>
    </row>
    <row r="263" spans="1:19" ht="23.1" customHeight="1" x14ac:dyDescent="0.25">
      <c r="A263" s="93" t="s">
        <v>508</v>
      </c>
      <c r="B263" s="91" t="s">
        <v>509</v>
      </c>
      <c r="C263" s="89" t="s">
        <v>486</v>
      </c>
      <c r="D263" s="108" t="s">
        <v>432</v>
      </c>
      <c r="E263" s="109" t="s">
        <v>237</v>
      </c>
      <c r="F263" s="46" t="s">
        <v>854</v>
      </c>
      <c r="G263" s="47" t="s">
        <v>858</v>
      </c>
      <c r="H263" s="83">
        <f t="shared" si="30"/>
        <v>1047.22</v>
      </c>
      <c r="I263" s="42">
        <v>0.44400000000000001</v>
      </c>
      <c r="J263" s="44">
        <f>+ROUND(H263*I263,2)</f>
        <v>464.97</v>
      </c>
      <c r="K263" s="42">
        <v>0.35699999999999998</v>
      </c>
      <c r="L263" s="44">
        <f>+ROUND(H263*K263,2)</f>
        <v>373.86</v>
      </c>
      <c r="M263" s="49">
        <v>3</v>
      </c>
      <c r="N263" s="74">
        <v>21</v>
      </c>
      <c r="O263" s="73">
        <v>1.157</v>
      </c>
      <c r="P263" s="45">
        <f>+ROUND(H263*O263,2)</f>
        <v>1211.6300000000001</v>
      </c>
      <c r="Q263" s="42">
        <v>0.11899999999999999</v>
      </c>
      <c r="R263" s="44">
        <f>+ROUND(H263*Q263,2)</f>
        <v>124.62</v>
      </c>
      <c r="S263" s="15"/>
    </row>
    <row r="264" spans="1:19" ht="23.1" customHeight="1" x14ac:dyDescent="0.25">
      <c r="A264" s="93"/>
      <c r="B264" s="91"/>
      <c r="C264" s="89"/>
      <c r="D264" s="103"/>
      <c r="E264" s="105"/>
      <c r="F264" s="8" t="s">
        <v>855</v>
      </c>
      <c r="G264" s="11" t="s">
        <v>859</v>
      </c>
      <c r="H264" s="81">
        <f t="shared" si="30"/>
        <v>1047.22</v>
      </c>
      <c r="I264" s="6">
        <v>0.246</v>
      </c>
      <c r="J264" s="21">
        <f>+ROUND(H264*I264,2)</f>
        <v>257.62</v>
      </c>
      <c r="K264" s="6">
        <v>0</v>
      </c>
      <c r="L264" s="21">
        <f>+ROUND(H264*K264,2)</f>
        <v>0</v>
      </c>
      <c r="M264" s="43">
        <v>2</v>
      </c>
      <c r="N264" s="55">
        <v>17</v>
      </c>
      <c r="O264" s="65">
        <v>0.44400000000000001</v>
      </c>
      <c r="P264" s="17">
        <f>+ROUND(H264*O264,2)</f>
        <v>464.97</v>
      </c>
      <c r="Q264" s="6">
        <v>5.1999999999999998E-2</v>
      </c>
      <c r="R264" s="21">
        <f>+ROUND(H264*Q264,2)</f>
        <v>54.46</v>
      </c>
      <c r="S264" s="15"/>
    </row>
    <row r="265" spans="1:19" ht="23.1" customHeight="1" x14ac:dyDescent="0.25">
      <c r="A265" s="93"/>
      <c r="B265" s="91"/>
      <c r="C265" s="89"/>
      <c r="D265" s="102" t="s">
        <v>433</v>
      </c>
      <c r="E265" s="104" t="s">
        <v>238</v>
      </c>
      <c r="F265" s="8" t="s">
        <v>856</v>
      </c>
      <c r="G265" s="11" t="s">
        <v>860</v>
      </c>
      <c r="H265" s="81">
        <f t="shared" ref="H265:H335" si="43">+H$7</f>
        <v>1047.22</v>
      </c>
      <c r="I265" s="6">
        <v>0.38800000000000001</v>
      </c>
      <c r="J265" s="21">
        <f t="shared" ref="J265:J289" si="44">+ROUND(H265*I265,2)</f>
        <v>406.32</v>
      </c>
      <c r="K265" s="6">
        <v>0</v>
      </c>
      <c r="L265" s="21">
        <f t="shared" ref="L265:L289" si="45">+ROUND(H265*K265,2)</f>
        <v>0</v>
      </c>
      <c r="M265" s="43">
        <v>2</v>
      </c>
      <c r="N265" s="55">
        <v>12</v>
      </c>
      <c r="O265" s="65">
        <v>0.67300000000000004</v>
      </c>
      <c r="P265" s="17">
        <f t="shared" ref="P265:P289" si="46">+ROUND(H265*O265,2)</f>
        <v>704.78</v>
      </c>
      <c r="Q265" s="6">
        <v>0.112</v>
      </c>
      <c r="R265" s="21">
        <f t="shared" ref="R265:R289" si="47">+ROUND(H265*Q265,2)</f>
        <v>117.29</v>
      </c>
      <c r="S265" s="15"/>
    </row>
    <row r="266" spans="1:19" ht="23.1" customHeight="1" x14ac:dyDescent="0.25">
      <c r="A266" s="94"/>
      <c r="B266" s="92"/>
      <c r="C266" s="90"/>
      <c r="D266" s="103"/>
      <c r="E266" s="105"/>
      <c r="F266" s="8" t="s">
        <v>857</v>
      </c>
      <c r="G266" s="11" t="s">
        <v>861</v>
      </c>
      <c r="H266" s="81">
        <f t="shared" si="43"/>
        <v>1047.22</v>
      </c>
      <c r="I266" s="6">
        <v>0</v>
      </c>
      <c r="J266" s="21">
        <f t="shared" si="44"/>
        <v>0</v>
      </c>
      <c r="K266" s="6">
        <v>0</v>
      </c>
      <c r="L266" s="21">
        <f t="shared" si="45"/>
        <v>0</v>
      </c>
      <c r="M266" s="43">
        <v>1</v>
      </c>
      <c r="N266" s="55">
        <v>5</v>
      </c>
      <c r="O266" s="65">
        <v>0.29899999999999999</v>
      </c>
      <c r="P266" s="17">
        <f t="shared" si="46"/>
        <v>313.12</v>
      </c>
      <c r="Q266" s="6">
        <v>8.4000000000000005E-2</v>
      </c>
      <c r="R266" s="21">
        <f t="shared" si="47"/>
        <v>87.97</v>
      </c>
      <c r="S266" s="15"/>
    </row>
    <row r="267" spans="1:19" ht="23.1" customHeight="1" x14ac:dyDescent="0.25">
      <c r="A267" s="99" t="s">
        <v>510</v>
      </c>
      <c r="B267" s="97" t="s">
        <v>511</v>
      </c>
      <c r="C267" s="101" t="s">
        <v>478</v>
      </c>
      <c r="D267" s="102" t="s">
        <v>434</v>
      </c>
      <c r="E267" s="104" t="s">
        <v>239</v>
      </c>
      <c r="F267" s="8" t="s">
        <v>862</v>
      </c>
      <c r="G267" s="11" t="s">
        <v>864</v>
      </c>
      <c r="H267" s="81">
        <f t="shared" si="43"/>
        <v>1047.22</v>
      </c>
      <c r="I267" s="6">
        <v>2.9889999999999999</v>
      </c>
      <c r="J267" s="21">
        <f t="shared" si="44"/>
        <v>3130.14</v>
      </c>
      <c r="K267" s="6">
        <v>0.747</v>
      </c>
      <c r="L267" s="21">
        <f t="shared" si="45"/>
        <v>782.27</v>
      </c>
      <c r="M267" s="43">
        <v>6</v>
      </c>
      <c r="N267" s="55">
        <v>49</v>
      </c>
      <c r="O267" s="65">
        <v>6.7220000000000004</v>
      </c>
      <c r="P267" s="17">
        <f t="shared" si="46"/>
        <v>7039.41</v>
      </c>
      <c r="Q267" s="6">
        <v>0.19400000000000001</v>
      </c>
      <c r="R267" s="21">
        <f t="shared" si="47"/>
        <v>203.16</v>
      </c>
      <c r="S267" s="15"/>
    </row>
    <row r="268" spans="1:19" ht="23.1" customHeight="1" x14ac:dyDescent="0.25">
      <c r="A268" s="124"/>
      <c r="B268" s="126"/>
      <c r="C268" s="101"/>
      <c r="D268" s="103"/>
      <c r="E268" s="105"/>
      <c r="F268" s="8" t="s">
        <v>863</v>
      </c>
      <c r="G268" s="11" t="s">
        <v>866</v>
      </c>
      <c r="H268" s="81">
        <f t="shared" si="43"/>
        <v>1047.22</v>
      </c>
      <c r="I268" s="6">
        <v>2.121</v>
      </c>
      <c r="J268" s="21">
        <f t="shared" si="44"/>
        <v>2221.15</v>
      </c>
      <c r="K268" s="6">
        <v>0.55000000000000004</v>
      </c>
      <c r="L268" s="21">
        <f t="shared" si="45"/>
        <v>575.97</v>
      </c>
      <c r="M268" s="43">
        <v>3</v>
      </c>
      <c r="N268" s="55">
        <v>25</v>
      </c>
      <c r="O268" s="65">
        <v>3.2210000000000001</v>
      </c>
      <c r="P268" s="17">
        <f t="shared" si="46"/>
        <v>3373.1</v>
      </c>
      <c r="Q268" s="6">
        <v>0.14199999999999999</v>
      </c>
      <c r="R268" s="21">
        <f t="shared" si="47"/>
        <v>148.71</v>
      </c>
      <c r="S268" s="15"/>
    </row>
    <row r="269" spans="1:19" ht="23.1" customHeight="1" x14ac:dyDescent="0.25">
      <c r="A269" s="124"/>
      <c r="B269" s="126"/>
      <c r="C269" s="101"/>
      <c r="D269" s="110" t="s">
        <v>435</v>
      </c>
      <c r="E269" s="111" t="s">
        <v>865</v>
      </c>
      <c r="F269" s="8" t="s">
        <v>170</v>
      </c>
      <c r="G269" s="11" t="s">
        <v>980</v>
      </c>
      <c r="H269" s="81">
        <f t="shared" si="43"/>
        <v>1047.22</v>
      </c>
      <c r="I269" s="6">
        <v>2.2970000000000002</v>
      </c>
      <c r="J269" s="21">
        <f t="shared" si="44"/>
        <v>2405.46</v>
      </c>
      <c r="K269" s="6">
        <v>0.55500000000000005</v>
      </c>
      <c r="L269" s="21">
        <f t="shared" si="45"/>
        <v>581.21</v>
      </c>
      <c r="M269" s="43">
        <v>3</v>
      </c>
      <c r="N269" s="55">
        <v>25</v>
      </c>
      <c r="O269" s="65">
        <v>3.4079999999999999</v>
      </c>
      <c r="P269" s="17">
        <f t="shared" si="46"/>
        <v>3568.93</v>
      </c>
      <c r="Q269" s="6">
        <v>0.128</v>
      </c>
      <c r="R269" s="21">
        <f t="shared" si="47"/>
        <v>134.04</v>
      </c>
      <c r="S269" s="15"/>
    </row>
    <row r="270" spans="1:19" ht="23.1" customHeight="1" x14ac:dyDescent="0.25">
      <c r="A270" s="124"/>
      <c r="B270" s="126"/>
      <c r="C270" s="101"/>
      <c r="D270" s="110"/>
      <c r="E270" s="111"/>
      <c r="F270" s="8" t="s">
        <v>99</v>
      </c>
      <c r="G270" s="11" t="s">
        <v>981</v>
      </c>
      <c r="H270" s="81">
        <f t="shared" si="43"/>
        <v>1047.22</v>
      </c>
      <c r="I270" s="6">
        <v>1.847</v>
      </c>
      <c r="J270" s="21">
        <f t="shared" si="44"/>
        <v>1934.22</v>
      </c>
      <c r="K270" s="6">
        <v>0</v>
      </c>
      <c r="L270" s="21">
        <f t="shared" si="45"/>
        <v>0</v>
      </c>
      <c r="M270" s="43">
        <v>2</v>
      </c>
      <c r="N270" s="55">
        <v>14</v>
      </c>
      <c r="O270" s="65">
        <v>2.2909999999999999</v>
      </c>
      <c r="P270" s="17">
        <f t="shared" si="46"/>
        <v>2399.1799999999998</v>
      </c>
      <c r="Q270" s="6">
        <v>0.123</v>
      </c>
      <c r="R270" s="21">
        <f t="shared" si="47"/>
        <v>128.81</v>
      </c>
      <c r="S270" s="15"/>
    </row>
    <row r="271" spans="1:19" ht="23.1" customHeight="1" x14ac:dyDescent="0.25">
      <c r="A271" s="124"/>
      <c r="B271" s="126"/>
      <c r="C271" s="101"/>
      <c r="D271" s="110" t="s">
        <v>436</v>
      </c>
      <c r="E271" s="111" t="s">
        <v>867</v>
      </c>
      <c r="F271" s="8" t="s">
        <v>143</v>
      </c>
      <c r="G271" s="11" t="s">
        <v>868</v>
      </c>
      <c r="H271" s="81">
        <f t="shared" si="43"/>
        <v>1047.22</v>
      </c>
      <c r="I271" s="6">
        <v>1.925</v>
      </c>
      <c r="J271" s="21">
        <f t="shared" si="44"/>
        <v>2015.9</v>
      </c>
      <c r="K271" s="6">
        <v>0.50700000000000001</v>
      </c>
      <c r="L271" s="21">
        <f t="shared" si="45"/>
        <v>530.94000000000005</v>
      </c>
      <c r="M271" s="43">
        <v>3</v>
      </c>
      <c r="N271" s="55">
        <v>22</v>
      </c>
      <c r="O271" s="65">
        <v>2.9390000000000001</v>
      </c>
      <c r="P271" s="17">
        <f t="shared" si="46"/>
        <v>3077.78</v>
      </c>
      <c r="Q271" s="6">
        <v>0.15</v>
      </c>
      <c r="R271" s="21">
        <f t="shared" si="47"/>
        <v>157.08000000000001</v>
      </c>
      <c r="S271" s="15"/>
    </row>
    <row r="272" spans="1:19" ht="23.1" customHeight="1" x14ac:dyDescent="0.25">
      <c r="A272" s="124"/>
      <c r="B272" s="126"/>
      <c r="C272" s="101"/>
      <c r="D272" s="110"/>
      <c r="E272" s="111"/>
      <c r="F272" s="8" t="s">
        <v>100</v>
      </c>
      <c r="G272" s="11" t="s">
        <v>869</v>
      </c>
      <c r="H272" s="81">
        <f t="shared" si="43"/>
        <v>1047.22</v>
      </c>
      <c r="I272" s="6">
        <v>0</v>
      </c>
      <c r="J272" s="21">
        <f t="shared" si="44"/>
        <v>0</v>
      </c>
      <c r="K272" s="6">
        <v>0</v>
      </c>
      <c r="L272" s="21">
        <f t="shared" si="45"/>
        <v>0</v>
      </c>
      <c r="M272" s="43">
        <v>1</v>
      </c>
      <c r="N272" s="55">
        <v>8</v>
      </c>
      <c r="O272" s="65">
        <v>1.69</v>
      </c>
      <c r="P272" s="17">
        <f t="shared" si="46"/>
        <v>1769.8</v>
      </c>
      <c r="Q272" s="6">
        <v>0.13400000000000001</v>
      </c>
      <c r="R272" s="21">
        <f t="shared" si="47"/>
        <v>140.33000000000001</v>
      </c>
      <c r="S272" s="15"/>
    </row>
    <row r="273" spans="1:19" ht="23.1" customHeight="1" x14ac:dyDescent="0.25">
      <c r="A273" s="124"/>
      <c r="B273" s="126"/>
      <c r="C273" s="101"/>
      <c r="D273" s="102" t="s">
        <v>437</v>
      </c>
      <c r="E273" s="104" t="s">
        <v>438</v>
      </c>
      <c r="F273" s="8" t="s">
        <v>870</v>
      </c>
      <c r="G273" s="11" t="s">
        <v>871</v>
      </c>
      <c r="H273" s="81">
        <f t="shared" si="43"/>
        <v>1047.22</v>
      </c>
      <c r="I273" s="6">
        <v>1.6990000000000001</v>
      </c>
      <c r="J273" s="21">
        <f t="shared" si="44"/>
        <v>1779.23</v>
      </c>
      <c r="K273" s="6">
        <v>0.39700000000000002</v>
      </c>
      <c r="L273" s="21">
        <f t="shared" si="45"/>
        <v>415.75</v>
      </c>
      <c r="M273" s="43">
        <v>3</v>
      </c>
      <c r="N273" s="55">
        <v>22</v>
      </c>
      <c r="O273" s="65">
        <v>2.4940000000000002</v>
      </c>
      <c r="P273" s="17">
        <f t="shared" si="46"/>
        <v>2611.77</v>
      </c>
      <c r="Q273" s="6">
        <v>0.10299999999999999</v>
      </c>
      <c r="R273" s="21">
        <f t="shared" si="47"/>
        <v>107.86</v>
      </c>
      <c r="S273" s="15"/>
    </row>
    <row r="274" spans="1:19" ht="23.1" customHeight="1" x14ac:dyDescent="0.25">
      <c r="A274" s="124"/>
      <c r="B274" s="126"/>
      <c r="C274" s="101"/>
      <c r="D274" s="103"/>
      <c r="E274" s="105"/>
      <c r="F274" s="8" t="s">
        <v>171</v>
      </c>
      <c r="G274" s="11" t="s">
        <v>872</v>
      </c>
      <c r="H274" s="81">
        <f t="shared" si="43"/>
        <v>1047.22</v>
      </c>
      <c r="I274" s="6">
        <v>1.1839999999999999</v>
      </c>
      <c r="J274" s="21">
        <f t="shared" si="44"/>
        <v>1239.9100000000001</v>
      </c>
      <c r="K274" s="6">
        <v>0</v>
      </c>
      <c r="L274" s="21">
        <f t="shared" si="45"/>
        <v>0</v>
      </c>
      <c r="M274" s="43">
        <v>2</v>
      </c>
      <c r="N274" s="55">
        <v>11</v>
      </c>
      <c r="O274" s="65">
        <v>1.494</v>
      </c>
      <c r="P274" s="17">
        <f t="shared" si="46"/>
        <v>1564.55</v>
      </c>
      <c r="Q274" s="6">
        <v>0.107</v>
      </c>
      <c r="R274" s="21">
        <f t="shared" si="47"/>
        <v>112.05</v>
      </c>
      <c r="S274" s="15"/>
    </row>
    <row r="275" spans="1:19" ht="23.1" customHeight="1" x14ac:dyDescent="0.25">
      <c r="A275" s="124"/>
      <c r="B275" s="126"/>
      <c r="C275" s="101"/>
      <c r="D275" s="102" t="s">
        <v>439</v>
      </c>
      <c r="E275" s="104" t="s">
        <v>240</v>
      </c>
      <c r="F275" s="8" t="s">
        <v>873</v>
      </c>
      <c r="G275" s="11" t="s">
        <v>982</v>
      </c>
      <c r="H275" s="81">
        <f t="shared" si="43"/>
        <v>1047.22</v>
      </c>
      <c r="I275" s="6">
        <v>0</v>
      </c>
      <c r="J275" s="21">
        <f t="shared" si="44"/>
        <v>0</v>
      </c>
      <c r="K275" s="6">
        <v>0</v>
      </c>
      <c r="L275" s="21">
        <f t="shared" si="45"/>
        <v>0</v>
      </c>
      <c r="M275" s="43">
        <v>1</v>
      </c>
      <c r="N275" s="55">
        <v>8</v>
      </c>
      <c r="O275" s="65">
        <v>1.3260000000000001</v>
      </c>
      <c r="P275" s="17">
        <f t="shared" si="46"/>
        <v>1388.61</v>
      </c>
      <c r="Q275" s="6">
        <v>0.105</v>
      </c>
      <c r="R275" s="21">
        <f t="shared" si="47"/>
        <v>109.96</v>
      </c>
      <c r="S275" s="15"/>
    </row>
    <row r="276" spans="1:19" ht="23.1" customHeight="1" x14ac:dyDescent="0.25">
      <c r="A276" s="124"/>
      <c r="B276" s="126"/>
      <c r="C276" s="101"/>
      <c r="D276" s="103"/>
      <c r="E276" s="105"/>
      <c r="F276" s="8" t="s">
        <v>874</v>
      </c>
      <c r="G276" s="11" t="s">
        <v>983</v>
      </c>
      <c r="H276" s="81">
        <f t="shared" si="43"/>
        <v>1047.22</v>
      </c>
      <c r="I276" s="6">
        <v>0</v>
      </c>
      <c r="J276" s="21">
        <f t="shared" si="44"/>
        <v>0</v>
      </c>
      <c r="K276" s="6">
        <v>0</v>
      </c>
      <c r="L276" s="21">
        <f t="shared" si="45"/>
        <v>0</v>
      </c>
      <c r="M276" s="43">
        <v>1</v>
      </c>
      <c r="N276" s="55">
        <v>3</v>
      </c>
      <c r="O276" s="65">
        <v>0.63700000000000001</v>
      </c>
      <c r="P276" s="17">
        <f t="shared" si="46"/>
        <v>667.08</v>
      </c>
      <c r="Q276" s="6">
        <v>0.13</v>
      </c>
      <c r="R276" s="21">
        <f t="shared" si="47"/>
        <v>136.13999999999999</v>
      </c>
      <c r="S276" s="15"/>
    </row>
    <row r="277" spans="1:19" ht="23.1" customHeight="1" x14ac:dyDescent="0.25">
      <c r="A277" s="124"/>
      <c r="B277" s="126"/>
      <c r="C277" s="101"/>
      <c r="D277" s="40" t="s">
        <v>440</v>
      </c>
      <c r="E277" s="41" t="s">
        <v>241</v>
      </c>
      <c r="F277" s="8" t="s">
        <v>101</v>
      </c>
      <c r="G277" s="11" t="s">
        <v>241</v>
      </c>
      <c r="H277" s="81">
        <f t="shared" si="43"/>
        <v>1047.22</v>
      </c>
      <c r="I277" s="6">
        <v>0</v>
      </c>
      <c r="J277" s="21">
        <f t="shared" si="44"/>
        <v>0</v>
      </c>
      <c r="K277" s="6">
        <v>0</v>
      </c>
      <c r="L277" s="21">
        <f t="shared" si="45"/>
        <v>0</v>
      </c>
      <c r="M277" s="43">
        <v>1</v>
      </c>
      <c r="N277" s="55">
        <v>8</v>
      </c>
      <c r="O277" s="65">
        <v>1.0660000000000001</v>
      </c>
      <c r="P277" s="17">
        <f t="shared" si="46"/>
        <v>1116.3399999999999</v>
      </c>
      <c r="Q277" s="6">
        <v>7.5999999999999998E-2</v>
      </c>
      <c r="R277" s="21">
        <f t="shared" si="47"/>
        <v>79.59</v>
      </c>
      <c r="S277" s="15"/>
    </row>
    <row r="278" spans="1:19" ht="23.1" customHeight="1" x14ac:dyDescent="0.25">
      <c r="A278" s="124"/>
      <c r="B278" s="126"/>
      <c r="C278" s="101"/>
      <c r="D278" s="40" t="s">
        <v>441</v>
      </c>
      <c r="E278" s="41" t="s">
        <v>875</v>
      </c>
      <c r="F278" s="8" t="s">
        <v>102</v>
      </c>
      <c r="G278" s="11" t="s">
        <v>875</v>
      </c>
      <c r="H278" s="81">
        <f t="shared" si="43"/>
        <v>1047.22</v>
      </c>
      <c r="I278" s="6">
        <v>0</v>
      </c>
      <c r="J278" s="21">
        <f t="shared" si="44"/>
        <v>0</v>
      </c>
      <c r="K278" s="6">
        <v>0</v>
      </c>
      <c r="L278" s="21">
        <f t="shared" si="45"/>
        <v>0</v>
      </c>
      <c r="M278" s="43">
        <v>1</v>
      </c>
      <c r="N278" s="55">
        <v>7</v>
      </c>
      <c r="O278" s="65">
        <v>0.67600000000000005</v>
      </c>
      <c r="P278" s="17">
        <f t="shared" si="46"/>
        <v>707.92</v>
      </c>
      <c r="Q278" s="6">
        <v>6.3E-2</v>
      </c>
      <c r="R278" s="21">
        <f t="shared" si="47"/>
        <v>65.97</v>
      </c>
      <c r="S278" s="15"/>
    </row>
    <row r="279" spans="1:19" ht="23.1" customHeight="1" x14ac:dyDescent="0.25">
      <c r="A279" s="124"/>
      <c r="B279" s="126"/>
      <c r="C279" s="101"/>
      <c r="D279" s="40" t="s">
        <v>442</v>
      </c>
      <c r="E279" s="41" t="s">
        <v>242</v>
      </c>
      <c r="F279" s="8" t="s">
        <v>103</v>
      </c>
      <c r="G279" s="11" t="s">
        <v>242</v>
      </c>
      <c r="H279" s="81">
        <f t="shared" si="43"/>
        <v>1047.22</v>
      </c>
      <c r="I279" s="6">
        <v>0</v>
      </c>
      <c r="J279" s="21">
        <f t="shared" si="44"/>
        <v>0</v>
      </c>
      <c r="K279" s="6">
        <v>0</v>
      </c>
      <c r="L279" s="21">
        <f t="shared" si="45"/>
        <v>0</v>
      </c>
      <c r="M279" s="43">
        <v>1</v>
      </c>
      <c r="N279" s="55">
        <v>4</v>
      </c>
      <c r="O279" s="65">
        <v>0.57599999999999996</v>
      </c>
      <c r="P279" s="17">
        <f t="shared" si="46"/>
        <v>603.20000000000005</v>
      </c>
      <c r="Q279" s="6">
        <v>0.125</v>
      </c>
      <c r="R279" s="21">
        <f t="shared" si="47"/>
        <v>130.9</v>
      </c>
      <c r="S279" s="15"/>
    </row>
    <row r="280" spans="1:19" ht="23.1" customHeight="1" x14ac:dyDescent="0.25">
      <c r="A280" s="124"/>
      <c r="B280" s="126"/>
      <c r="C280" s="101"/>
      <c r="D280" s="102" t="s">
        <v>443</v>
      </c>
      <c r="E280" s="104" t="s">
        <v>243</v>
      </c>
      <c r="F280" s="8" t="s">
        <v>876</v>
      </c>
      <c r="G280" s="11" t="s">
        <v>984</v>
      </c>
      <c r="H280" s="81">
        <f t="shared" si="43"/>
        <v>1047.22</v>
      </c>
      <c r="I280" s="6">
        <v>1.3169999999999999</v>
      </c>
      <c r="J280" s="21">
        <f t="shared" si="44"/>
        <v>1379.19</v>
      </c>
      <c r="K280" s="6">
        <v>0.46100000000000002</v>
      </c>
      <c r="L280" s="21">
        <f t="shared" si="45"/>
        <v>482.77</v>
      </c>
      <c r="M280" s="43">
        <v>4</v>
      </c>
      <c r="N280" s="55">
        <v>31</v>
      </c>
      <c r="O280" s="65">
        <v>2.7010000000000001</v>
      </c>
      <c r="P280" s="17">
        <f t="shared" si="46"/>
        <v>2828.54</v>
      </c>
      <c r="Q280" s="6">
        <v>0.127</v>
      </c>
      <c r="R280" s="21">
        <f t="shared" si="47"/>
        <v>133</v>
      </c>
      <c r="S280" s="15"/>
    </row>
    <row r="281" spans="1:19" ht="23.1" customHeight="1" x14ac:dyDescent="0.25">
      <c r="A281" s="124"/>
      <c r="B281" s="126"/>
      <c r="C281" s="101"/>
      <c r="D281" s="103"/>
      <c r="E281" s="105"/>
      <c r="F281" s="8" t="s">
        <v>877</v>
      </c>
      <c r="G281" s="11" t="s">
        <v>985</v>
      </c>
      <c r="H281" s="81">
        <f t="shared" si="43"/>
        <v>1047.22</v>
      </c>
      <c r="I281" s="6">
        <v>0</v>
      </c>
      <c r="J281" s="21">
        <f t="shared" si="44"/>
        <v>0</v>
      </c>
      <c r="K281" s="6">
        <v>0</v>
      </c>
      <c r="L281" s="21">
        <f t="shared" si="45"/>
        <v>0</v>
      </c>
      <c r="M281" s="43">
        <v>1</v>
      </c>
      <c r="N281" s="55">
        <v>6</v>
      </c>
      <c r="O281" s="65">
        <v>0.252</v>
      </c>
      <c r="P281" s="17">
        <f t="shared" si="46"/>
        <v>263.89999999999998</v>
      </c>
      <c r="Q281" s="6">
        <v>8.2000000000000003E-2</v>
      </c>
      <c r="R281" s="21">
        <f t="shared" si="47"/>
        <v>85.87</v>
      </c>
      <c r="S281" s="15"/>
    </row>
    <row r="282" spans="1:19" ht="23.1" customHeight="1" x14ac:dyDescent="0.25">
      <c r="A282" s="124"/>
      <c r="B282" s="126"/>
      <c r="C282" s="101"/>
      <c r="D282" s="110" t="s">
        <v>444</v>
      </c>
      <c r="E282" s="111" t="s">
        <v>445</v>
      </c>
      <c r="F282" s="8" t="s">
        <v>104</v>
      </c>
      <c r="G282" s="11" t="s">
        <v>986</v>
      </c>
      <c r="H282" s="81">
        <f t="shared" si="43"/>
        <v>1047.22</v>
      </c>
      <c r="I282" s="6">
        <v>2.7490000000000001</v>
      </c>
      <c r="J282" s="21">
        <f t="shared" si="44"/>
        <v>2878.81</v>
      </c>
      <c r="K282" s="6">
        <v>0.71899999999999997</v>
      </c>
      <c r="L282" s="21">
        <f t="shared" si="45"/>
        <v>752.95</v>
      </c>
      <c r="M282" s="43">
        <v>6</v>
      </c>
      <c r="N282" s="55">
        <v>45</v>
      </c>
      <c r="O282" s="65">
        <v>6.3460000000000001</v>
      </c>
      <c r="P282" s="17">
        <f t="shared" si="46"/>
        <v>6645.66</v>
      </c>
      <c r="Q282" s="6">
        <v>0.19800000000000001</v>
      </c>
      <c r="R282" s="21">
        <f t="shared" si="47"/>
        <v>207.35</v>
      </c>
      <c r="S282" s="15"/>
    </row>
    <row r="283" spans="1:19" ht="23.1" customHeight="1" x14ac:dyDescent="0.25">
      <c r="A283" s="124"/>
      <c r="B283" s="126"/>
      <c r="C283" s="101"/>
      <c r="D283" s="110"/>
      <c r="E283" s="111"/>
      <c r="F283" s="8" t="s">
        <v>105</v>
      </c>
      <c r="G283" s="11" t="s">
        <v>987</v>
      </c>
      <c r="H283" s="81">
        <f t="shared" si="43"/>
        <v>1047.22</v>
      </c>
      <c r="I283" s="6">
        <v>2.1629999999999998</v>
      </c>
      <c r="J283" s="21">
        <f t="shared" si="44"/>
        <v>2265.14</v>
      </c>
      <c r="K283" s="6">
        <v>0.57599999999999996</v>
      </c>
      <c r="L283" s="21">
        <f t="shared" si="45"/>
        <v>603.20000000000005</v>
      </c>
      <c r="M283" s="43">
        <v>3</v>
      </c>
      <c r="N283" s="55">
        <v>24</v>
      </c>
      <c r="O283" s="65">
        <v>3.3149999999999999</v>
      </c>
      <c r="P283" s="17">
        <f t="shared" si="46"/>
        <v>3471.53</v>
      </c>
      <c r="Q283" s="6">
        <v>0.14799999999999999</v>
      </c>
      <c r="R283" s="21">
        <f t="shared" si="47"/>
        <v>154.99</v>
      </c>
      <c r="S283" s="15"/>
    </row>
    <row r="284" spans="1:19" ht="23.1" customHeight="1" x14ac:dyDescent="0.25">
      <c r="A284" s="124"/>
      <c r="B284" s="126"/>
      <c r="C284" s="101"/>
      <c r="D284" s="110"/>
      <c r="E284" s="111"/>
      <c r="F284" s="8" t="s">
        <v>878</v>
      </c>
      <c r="G284" s="11" t="s">
        <v>988</v>
      </c>
      <c r="H284" s="81">
        <f t="shared" si="43"/>
        <v>1047.22</v>
      </c>
      <c r="I284" s="6">
        <v>1.655</v>
      </c>
      <c r="J284" s="21">
        <f t="shared" si="44"/>
        <v>1733.15</v>
      </c>
      <c r="K284" s="6">
        <v>0.33200000000000002</v>
      </c>
      <c r="L284" s="21">
        <f t="shared" si="45"/>
        <v>347.68</v>
      </c>
      <c r="M284" s="43">
        <v>3</v>
      </c>
      <c r="N284" s="55">
        <v>18</v>
      </c>
      <c r="O284" s="65">
        <v>2.319</v>
      </c>
      <c r="P284" s="17">
        <f t="shared" si="46"/>
        <v>2428.5</v>
      </c>
      <c r="Q284" s="6">
        <v>0.114</v>
      </c>
      <c r="R284" s="21">
        <f t="shared" si="47"/>
        <v>119.38</v>
      </c>
      <c r="S284" s="15"/>
    </row>
    <row r="285" spans="1:19" ht="23.1" customHeight="1" x14ac:dyDescent="0.25">
      <c r="A285" s="124"/>
      <c r="B285" s="126"/>
      <c r="C285" s="101" t="s">
        <v>486</v>
      </c>
      <c r="D285" s="110" t="s">
        <v>446</v>
      </c>
      <c r="E285" s="111" t="s">
        <v>447</v>
      </c>
      <c r="F285" s="8" t="s">
        <v>106</v>
      </c>
      <c r="G285" s="11" t="s">
        <v>879</v>
      </c>
      <c r="H285" s="81">
        <f t="shared" si="43"/>
        <v>1047.22</v>
      </c>
      <c r="I285" s="6">
        <v>0.49099999999999999</v>
      </c>
      <c r="J285" s="21">
        <f t="shared" si="44"/>
        <v>514.19000000000005</v>
      </c>
      <c r="K285" s="6">
        <v>0.434</v>
      </c>
      <c r="L285" s="21">
        <f t="shared" si="45"/>
        <v>454.49</v>
      </c>
      <c r="M285" s="43">
        <v>5</v>
      </c>
      <c r="N285" s="55">
        <v>42</v>
      </c>
      <c r="O285" s="65">
        <v>2.2290000000000001</v>
      </c>
      <c r="P285" s="17">
        <f t="shared" si="46"/>
        <v>2334.25</v>
      </c>
      <c r="Q285" s="6">
        <v>0.121</v>
      </c>
      <c r="R285" s="21">
        <f t="shared" si="47"/>
        <v>126.71</v>
      </c>
      <c r="S285" s="15"/>
    </row>
    <row r="286" spans="1:19" ht="23.1" customHeight="1" x14ac:dyDescent="0.25">
      <c r="A286" s="124"/>
      <c r="B286" s="126"/>
      <c r="C286" s="101"/>
      <c r="D286" s="110"/>
      <c r="E286" s="111"/>
      <c r="F286" s="8" t="s">
        <v>107</v>
      </c>
      <c r="G286" s="11" t="s">
        <v>880</v>
      </c>
      <c r="H286" s="81">
        <f t="shared" si="43"/>
        <v>1047.22</v>
      </c>
      <c r="I286" s="6">
        <v>0.314</v>
      </c>
      <c r="J286" s="21">
        <f t="shared" si="44"/>
        <v>328.83</v>
      </c>
      <c r="K286" s="6">
        <v>0.23699999999999999</v>
      </c>
      <c r="L286" s="21">
        <f t="shared" si="45"/>
        <v>248.19</v>
      </c>
      <c r="M286" s="43">
        <v>3</v>
      </c>
      <c r="N286" s="55">
        <v>23</v>
      </c>
      <c r="O286" s="65">
        <v>0.78800000000000003</v>
      </c>
      <c r="P286" s="17">
        <f t="shared" si="46"/>
        <v>825.21</v>
      </c>
      <c r="Q286" s="6">
        <v>6.8000000000000005E-2</v>
      </c>
      <c r="R286" s="21">
        <f t="shared" si="47"/>
        <v>71.209999999999994</v>
      </c>
      <c r="S286" s="15"/>
    </row>
    <row r="287" spans="1:19" ht="23.1" customHeight="1" x14ac:dyDescent="0.25">
      <c r="A287" s="124"/>
      <c r="B287" s="126"/>
      <c r="C287" s="101"/>
      <c r="D287" s="102" t="s">
        <v>448</v>
      </c>
      <c r="E287" s="104" t="s">
        <v>244</v>
      </c>
      <c r="F287" s="8" t="s">
        <v>881</v>
      </c>
      <c r="G287" s="11" t="s">
        <v>883</v>
      </c>
      <c r="H287" s="81">
        <f t="shared" si="43"/>
        <v>1047.22</v>
      </c>
      <c r="I287" s="6">
        <v>0.35199999999999998</v>
      </c>
      <c r="J287" s="21">
        <f t="shared" si="44"/>
        <v>368.62</v>
      </c>
      <c r="K287" s="6">
        <v>0.30499999999999999</v>
      </c>
      <c r="L287" s="21">
        <f t="shared" si="45"/>
        <v>319.39999999999998</v>
      </c>
      <c r="M287" s="43">
        <v>3</v>
      </c>
      <c r="N287" s="55">
        <v>21</v>
      </c>
      <c r="O287" s="65">
        <v>0.96099999999999997</v>
      </c>
      <c r="P287" s="17">
        <f t="shared" si="46"/>
        <v>1006.38</v>
      </c>
      <c r="Q287" s="6">
        <v>0.10299999999999999</v>
      </c>
      <c r="R287" s="21">
        <f t="shared" si="47"/>
        <v>107.86</v>
      </c>
      <c r="S287" s="15"/>
    </row>
    <row r="288" spans="1:19" ht="23.1" customHeight="1" x14ac:dyDescent="0.25">
      <c r="A288" s="124"/>
      <c r="B288" s="126"/>
      <c r="C288" s="101"/>
      <c r="D288" s="103"/>
      <c r="E288" s="105"/>
      <c r="F288" s="8" t="s">
        <v>882</v>
      </c>
      <c r="G288" s="11" t="s">
        <v>884</v>
      </c>
      <c r="H288" s="81">
        <f t="shared" si="43"/>
        <v>1047.22</v>
      </c>
      <c r="I288" s="6">
        <v>0.223</v>
      </c>
      <c r="J288" s="21">
        <f t="shared" si="44"/>
        <v>233.53</v>
      </c>
      <c r="K288" s="6">
        <v>0</v>
      </c>
      <c r="L288" s="21">
        <f t="shared" si="45"/>
        <v>0</v>
      </c>
      <c r="M288" s="43">
        <v>2</v>
      </c>
      <c r="N288" s="55">
        <v>15</v>
      </c>
      <c r="O288" s="65">
        <v>0.42099999999999999</v>
      </c>
      <c r="P288" s="17">
        <f t="shared" si="46"/>
        <v>440.88</v>
      </c>
      <c r="Q288" s="6">
        <v>6.3E-2</v>
      </c>
      <c r="R288" s="21">
        <f t="shared" si="47"/>
        <v>65.97</v>
      </c>
      <c r="S288" s="15"/>
    </row>
    <row r="289" spans="1:19" ht="23.1" customHeight="1" x14ac:dyDescent="0.25">
      <c r="A289" s="124"/>
      <c r="B289" s="126"/>
      <c r="C289" s="95"/>
      <c r="D289" s="102" t="s">
        <v>449</v>
      </c>
      <c r="E289" s="104" t="s">
        <v>885</v>
      </c>
      <c r="F289" s="8" t="s">
        <v>886</v>
      </c>
      <c r="G289" s="11" t="s">
        <v>888</v>
      </c>
      <c r="H289" s="81">
        <f t="shared" si="43"/>
        <v>1047.22</v>
      </c>
      <c r="I289" s="6">
        <v>0</v>
      </c>
      <c r="J289" s="21">
        <f t="shared" si="44"/>
        <v>0</v>
      </c>
      <c r="K289" s="6">
        <v>0</v>
      </c>
      <c r="L289" s="21">
        <f t="shared" si="45"/>
        <v>0</v>
      </c>
      <c r="M289" s="43">
        <v>1</v>
      </c>
      <c r="N289" s="55">
        <v>8</v>
      </c>
      <c r="O289" s="65">
        <v>0.57699999999999996</v>
      </c>
      <c r="P289" s="17">
        <f t="shared" si="46"/>
        <v>604.25</v>
      </c>
      <c r="Q289" s="6">
        <v>0.14000000000000001</v>
      </c>
      <c r="R289" s="21">
        <f t="shared" si="47"/>
        <v>146.61000000000001</v>
      </c>
      <c r="S289" s="15"/>
    </row>
    <row r="290" spans="1:19" ht="23.1" customHeight="1" thickBot="1" x14ac:dyDescent="0.3">
      <c r="A290" s="125"/>
      <c r="B290" s="127"/>
      <c r="C290" s="120"/>
      <c r="D290" s="106"/>
      <c r="E290" s="107"/>
      <c r="F290" s="56" t="s">
        <v>887</v>
      </c>
      <c r="G290" s="57" t="s">
        <v>889</v>
      </c>
      <c r="H290" s="84">
        <f t="shared" si="43"/>
        <v>1047.22</v>
      </c>
      <c r="I290" s="59">
        <v>0</v>
      </c>
      <c r="J290" s="60">
        <f>+ROUND(H290*I290,2)</f>
        <v>0</v>
      </c>
      <c r="K290" s="59">
        <v>0</v>
      </c>
      <c r="L290" s="60">
        <f>+ROUND(H290*K290,2)</f>
        <v>0</v>
      </c>
      <c r="M290" s="61">
        <v>1</v>
      </c>
      <c r="N290" s="76">
        <v>6</v>
      </c>
      <c r="O290" s="75">
        <v>0.27200000000000002</v>
      </c>
      <c r="P290" s="62">
        <f>+ROUND(H290*O290,2)</f>
        <v>284.83999999999997</v>
      </c>
      <c r="Q290" s="59">
        <v>8.5000000000000006E-2</v>
      </c>
      <c r="R290" s="60">
        <f>+ROUND(H290*Q290,2)</f>
        <v>89.01</v>
      </c>
      <c r="S290" s="15"/>
    </row>
    <row r="291" spans="1:19" ht="25.5" customHeight="1" x14ac:dyDescent="0.25">
      <c r="A291" s="52" t="s">
        <v>525</v>
      </c>
      <c r="B291" s="51" t="s">
        <v>526</v>
      </c>
      <c r="C291" s="50" t="s">
        <v>478</v>
      </c>
      <c r="D291" s="40" t="s">
        <v>527</v>
      </c>
      <c r="E291" s="41" t="s">
        <v>890</v>
      </c>
      <c r="F291" s="8" t="s">
        <v>528</v>
      </c>
      <c r="G291" s="41" t="s">
        <v>890</v>
      </c>
      <c r="H291" s="81">
        <f t="shared" si="43"/>
        <v>1047.22</v>
      </c>
      <c r="I291" s="6">
        <v>0</v>
      </c>
      <c r="J291" s="21">
        <f>+ROUND(H291*I291,2)</f>
        <v>0</v>
      </c>
      <c r="K291" s="6">
        <v>0</v>
      </c>
      <c r="L291" s="21">
        <f>+ROUND(H291*K291,2)</f>
        <v>0</v>
      </c>
      <c r="M291" s="43">
        <v>1</v>
      </c>
      <c r="N291" s="55">
        <v>6</v>
      </c>
      <c r="O291" s="65">
        <v>0.57899999999999996</v>
      </c>
      <c r="P291" s="17">
        <f>+ROUND(H291*O291,2)</f>
        <v>606.34</v>
      </c>
      <c r="Q291" s="6">
        <v>8.1000000000000003E-2</v>
      </c>
      <c r="R291" s="21">
        <f>+ROUND(H291*Q291,2)</f>
        <v>84.82</v>
      </c>
      <c r="S291" s="15"/>
    </row>
    <row r="292" spans="1:19" ht="25.5" customHeight="1" x14ac:dyDescent="0.25">
      <c r="A292" s="116" t="s">
        <v>512</v>
      </c>
      <c r="B292" s="118" t="s">
        <v>513</v>
      </c>
      <c r="C292" s="101" t="s">
        <v>478</v>
      </c>
      <c r="D292" s="110" t="s">
        <v>450</v>
      </c>
      <c r="E292" s="111" t="s">
        <v>891</v>
      </c>
      <c r="F292" s="8" t="s">
        <v>144</v>
      </c>
      <c r="G292" s="11" t="s">
        <v>989</v>
      </c>
      <c r="H292" s="81">
        <f t="shared" si="43"/>
        <v>1047.22</v>
      </c>
      <c r="I292" s="6">
        <v>1.718</v>
      </c>
      <c r="J292" s="21">
        <f>+ROUND(H292*I292,2)</f>
        <v>1799.12</v>
      </c>
      <c r="K292" s="6">
        <v>0.98699999999999999</v>
      </c>
      <c r="L292" s="21">
        <f>+ROUND(H292*K292,2)</f>
        <v>1033.6099999999999</v>
      </c>
      <c r="M292" s="43">
        <v>5</v>
      </c>
      <c r="N292" s="55">
        <v>44</v>
      </c>
      <c r="O292" s="65">
        <v>5.6669999999999998</v>
      </c>
      <c r="P292" s="17">
        <f>+ROUND(H292*O292,2)</f>
        <v>5934.6</v>
      </c>
      <c r="Q292" s="6">
        <v>0.221</v>
      </c>
      <c r="R292" s="21">
        <f>+ROUND(H292*Q292,2)</f>
        <v>231.44</v>
      </c>
      <c r="S292" s="15"/>
    </row>
    <row r="293" spans="1:19" ht="25.5" customHeight="1" x14ac:dyDescent="0.25">
      <c r="A293" s="116"/>
      <c r="B293" s="118"/>
      <c r="C293" s="101"/>
      <c r="D293" s="110"/>
      <c r="E293" s="111"/>
      <c r="F293" s="8" t="s">
        <v>108</v>
      </c>
      <c r="G293" s="11" t="s">
        <v>990</v>
      </c>
      <c r="H293" s="81">
        <f t="shared" si="43"/>
        <v>1047.22</v>
      </c>
      <c r="I293" s="6">
        <v>0.83199999999999996</v>
      </c>
      <c r="J293" s="21">
        <f t="shared" ref="J293:J314" si="48">+ROUND(H293*I293,2)</f>
        <v>871.29</v>
      </c>
      <c r="K293" s="6">
        <v>0</v>
      </c>
      <c r="L293" s="21">
        <f t="shared" ref="L293:L314" si="49">+ROUND(H293*K293,2)</f>
        <v>0</v>
      </c>
      <c r="M293" s="43">
        <v>2</v>
      </c>
      <c r="N293" s="55">
        <v>16</v>
      </c>
      <c r="O293" s="65">
        <v>1.2</v>
      </c>
      <c r="P293" s="17">
        <f t="shared" ref="P293:P314" si="50">+ROUND(H293*O293,2)</f>
        <v>1256.6600000000001</v>
      </c>
      <c r="Q293" s="6">
        <v>8.5000000000000006E-2</v>
      </c>
      <c r="R293" s="21">
        <f t="shared" ref="R293:R314" si="51">+ROUND(H293*Q293,2)</f>
        <v>89.01</v>
      </c>
      <c r="S293" s="15"/>
    </row>
    <row r="294" spans="1:19" s="5" customFormat="1" ht="25.5" customHeight="1" x14ac:dyDescent="0.25">
      <c r="A294" s="116"/>
      <c r="B294" s="118"/>
      <c r="C294" s="121" t="s">
        <v>486</v>
      </c>
      <c r="D294" s="112" t="s">
        <v>451</v>
      </c>
      <c r="E294" s="113" t="s">
        <v>452</v>
      </c>
      <c r="F294" s="9" t="s">
        <v>109</v>
      </c>
      <c r="G294" s="12" t="s">
        <v>892</v>
      </c>
      <c r="H294" s="81">
        <f t="shared" si="43"/>
        <v>1047.22</v>
      </c>
      <c r="I294" s="6">
        <v>0.57599999999999996</v>
      </c>
      <c r="J294" s="21">
        <f t="shared" si="48"/>
        <v>603.20000000000005</v>
      </c>
      <c r="K294" s="6">
        <v>0.55600000000000005</v>
      </c>
      <c r="L294" s="21">
        <f t="shared" si="49"/>
        <v>582.25</v>
      </c>
      <c r="M294" s="43">
        <v>3</v>
      </c>
      <c r="N294" s="55">
        <v>18</v>
      </c>
      <c r="O294" s="65">
        <v>1.6879999999999999</v>
      </c>
      <c r="P294" s="17">
        <f t="shared" si="50"/>
        <v>1767.71</v>
      </c>
      <c r="Q294" s="6">
        <v>0.20899999999999999</v>
      </c>
      <c r="R294" s="21">
        <f t="shared" si="51"/>
        <v>218.87</v>
      </c>
      <c r="S294" s="15"/>
    </row>
    <row r="295" spans="1:19" s="5" customFormat="1" ht="25.5" customHeight="1" x14ac:dyDescent="0.25">
      <c r="A295" s="116"/>
      <c r="B295" s="118"/>
      <c r="C295" s="122"/>
      <c r="D295" s="112"/>
      <c r="E295" s="113"/>
      <c r="F295" s="9" t="s">
        <v>162</v>
      </c>
      <c r="G295" s="12" t="s">
        <v>893</v>
      </c>
      <c r="H295" s="81">
        <f t="shared" si="43"/>
        <v>1047.22</v>
      </c>
      <c r="I295" s="6">
        <v>0.17299999999999999</v>
      </c>
      <c r="J295" s="21">
        <f t="shared" si="48"/>
        <v>181.17</v>
      </c>
      <c r="K295" s="6">
        <v>0</v>
      </c>
      <c r="L295" s="21">
        <f t="shared" si="49"/>
        <v>0</v>
      </c>
      <c r="M295" s="43">
        <v>2</v>
      </c>
      <c r="N295" s="55">
        <v>9</v>
      </c>
      <c r="O295" s="65">
        <v>0.33400000000000002</v>
      </c>
      <c r="P295" s="17">
        <f t="shared" si="50"/>
        <v>349.77</v>
      </c>
      <c r="Q295" s="6">
        <v>8.1000000000000003E-2</v>
      </c>
      <c r="R295" s="21">
        <f t="shared" si="51"/>
        <v>84.82</v>
      </c>
      <c r="S295" s="15"/>
    </row>
    <row r="296" spans="1:19" s="5" customFormat="1" ht="25.5" customHeight="1" x14ac:dyDescent="0.25">
      <c r="A296" s="116"/>
      <c r="B296" s="118"/>
      <c r="C296" s="122"/>
      <c r="D296" s="102" t="s">
        <v>453</v>
      </c>
      <c r="E296" s="104" t="s">
        <v>454</v>
      </c>
      <c r="F296" s="8" t="s">
        <v>894</v>
      </c>
      <c r="G296" s="11" t="s">
        <v>896</v>
      </c>
      <c r="H296" s="81">
        <f t="shared" si="43"/>
        <v>1047.22</v>
      </c>
      <c r="I296" s="6">
        <v>0.39400000000000002</v>
      </c>
      <c r="J296" s="21">
        <f t="shared" si="48"/>
        <v>412.6</v>
      </c>
      <c r="K296" s="6">
        <v>0.33400000000000002</v>
      </c>
      <c r="L296" s="21">
        <f t="shared" si="49"/>
        <v>349.77</v>
      </c>
      <c r="M296" s="43">
        <v>3</v>
      </c>
      <c r="N296" s="55">
        <v>20</v>
      </c>
      <c r="O296" s="65">
        <v>1.0609999999999999</v>
      </c>
      <c r="P296" s="17">
        <f t="shared" si="50"/>
        <v>1111.0999999999999</v>
      </c>
      <c r="Q296" s="6">
        <v>0.11</v>
      </c>
      <c r="R296" s="21">
        <f t="shared" si="51"/>
        <v>115.19</v>
      </c>
      <c r="S296" s="15"/>
    </row>
    <row r="297" spans="1:19" ht="25.5" customHeight="1" x14ac:dyDescent="0.25">
      <c r="A297" s="116"/>
      <c r="B297" s="118"/>
      <c r="C297" s="122"/>
      <c r="D297" s="108"/>
      <c r="E297" s="109"/>
      <c r="F297" s="8" t="s">
        <v>110</v>
      </c>
      <c r="G297" s="11" t="s">
        <v>897</v>
      </c>
      <c r="H297" s="81">
        <f t="shared" si="43"/>
        <v>1047.22</v>
      </c>
      <c r="I297" s="6">
        <v>0.17599999999999999</v>
      </c>
      <c r="J297" s="21">
        <f t="shared" si="48"/>
        <v>184.31</v>
      </c>
      <c r="K297" s="6">
        <v>0</v>
      </c>
      <c r="L297" s="21">
        <f t="shared" si="49"/>
        <v>0</v>
      </c>
      <c r="M297" s="43">
        <v>2</v>
      </c>
      <c r="N297" s="55">
        <v>12</v>
      </c>
      <c r="O297" s="65">
        <v>0.307</v>
      </c>
      <c r="P297" s="17">
        <f t="shared" si="50"/>
        <v>321.5</v>
      </c>
      <c r="Q297" s="6">
        <v>4.7E-2</v>
      </c>
      <c r="R297" s="21">
        <f t="shared" si="51"/>
        <v>49.22</v>
      </c>
      <c r="S297" s="15"/>
    </row>
    <row r="298" spans="1:19" ht="25.5" customHeight="1" x14ac:dyDescent="0.25">
      <c r="A298" s="116"/>
      <c r="B298" s="118"/>
      <c r="C298" s="122"/>
      <c r="D298" s="103"/>
      <c r="E298" s="105"/>
      <c r="F298" s="8" t="s">
        <v>895</v>
      </c>
      <c r="G298" s="11" t="s">
        <v>898</v>
      </c>
      <c r="H298" s="81">
        <f t="shared" si="43"/>
        <v>1047.22</v>
      </c>
      <c r="I298" s="6">
        <v>0</v>
      </c>
      <c r="J298" s="21">
        <f t="shared" si="48"/>
        <v>0</v>
      </c>
      <c r="K298" s="6">
        <v>0</v>
      </c>
      <c r="L298" s="21">
        <f t="shared" si="49"/>
        <v>0</v>
      </c>
      <c r="M298" s="43">
        <v>1</v>
      </c>
      <c r="N298" s="55">
        <v>6</v>
      </c>
      <c r="O298" s="65">
        <v>6.6000000000000003E-2</v>
      </c>
      <c r="P298" s="17">
        <f t="shared" si="50"/>
        <v>69.12</v>
      </c>
      <c r="Q298" s="6">
        <v>2.1999999999999999E-2</v>
      </c>
      <c r="R298" s="21">
        <f t="shared" si="51"/>
        <v>23.04</v>
      </c>
      <c r="S298" s="15"/>
    </row>
    <row r="299" spans="1:19" ht="25.5" customHeight="1" x14ac:dyDescent="0.25">
      <c r="A299" s="116"/>
      <c r="B299" s="118"/>
      <c r="C299" s="122"/>
      <c r="D299" s="102" t="s">
        <v>455</v>
      </c>
      <c r="E299" s="104" t="s">
        <v>245</v>
      </c>
      <c r="F299" s="8" t="s">
        <v>899</v>
      </c>
      <c r="G299" s="11" t="s">
        <v>901</v>
      </c>
      <c r="H299" s="81">
        <f t="shared" si="43"/>
        <v>1047.22</v>
      </c>
      <c r="I299" s="6">
        <v>0.59799999999999998</v>
      </c>
      <c r="J299" s="21">
        <f t="shared" si="48"/>
        <v>626.24</v>
      </c>
      <c r="K299" s="6">
        <v>0.58199999999999996</v>
      </c>
      <c r="L299" s="21">
        <f t="shared" si="49"/>
        <v>609.48</v>
      </c>
      <c r="M299" s="43">
        <v>3</v>
      </c>
      <c r="N299" s="55">
        <v>20</v>
      </c>
      <c r="O299" s="65">
        <v>1.762</v>
      </c>
      <c r="P299" s="17">
        <f t="shared" si="50"/>
        <v>1845.2</v>
      </c>
      <c r="Q299" s="6">
        <v>0.193</v>
      </c>
      <c r="R299" s="21">
        <f t="shared" si="51"/>
        <v>202.11</v>
      </c>
      <c r="S299" s="15"/>
    </row>
    <row r="300" spans="1:19" ht="25.5" customHeight="1" x14ac:dyDescent="0.25">
      <c r="A300" s="116"/>
      <c r="B300" s="118"/>
      <c r="C300" s="123"/>
      <c r="D300" s="103"/>
      <c r="E300" s="105"/>
      <c r="F300" s="8" t="s">
        <v>900</v>
      </c>
      <c r="G300" s="11" t="s">
        <v>902</v>
      </c>
      <c r="H300" s="81">
        <f t="shared" si="43"/>
        <v>1047.22</v>
      </c>
      <c r="I300" s="6">
        <v>0.22600000000000001</v>
      </c>
      <c r="J300" s="21">
        <f t="shared" si="48"/>
        <v>236.67</v>
      </c>
      <c r="K300" s="6">
        <v>0</v>
      </c>
      <c r="L300" s="21">
        <f t="shared" si="49"/>
        <v>0</v>
      </c>
      <c r="M300" s="43">
        <v>2</v>
      </c>
      <c r="N300" s="55">
        <v>12</v>
      </c>
      <c r="O300" s="65">
        <v>0.44400000000000001</v>
      </c>
      <c r="P300" s="17">
        <f t="shared" si="50"/>
        <v>464.97</v>
      </c>
      <c r="Q300" s="6">
        <v>8.2000000000000003E-2</v>
      </c>
      <c r="R300" s="21">
        <f t="shared" si="51"/>
        <v>85.87</v>
      </c>
      <c r="S300" s="15"/>
    </row>
    <row r="301" spans="1:19" ht="25.5" customHeight="1" x14ac:dyDescent="0.25">
      <c r="A301" s="116" t="s">
        <v>514</v>
      </c>
      <c r="B301" s="118" t="s">
        <v>515</v>
      </c>
      <c r="C301" s="101" t="s">
        <v>478</v>
      </c>
      <c r="D301" s="110" t="s">
        <v>456</v>
      </c>
      <c r="E301" s="111" t="s">
        <v>903</v>
      </c>
      <c r="F301" s="8" t="s">
        <v>111</v>
      </c>
      <c r="G301" s="11" t="s">
        <v>991</v>
      </c>
      <c r="H301" s="81">
        <f t="shared" si="43"/>
        <v>1047.22</v>
      </c>
      <c r="I301" s="6">
        <v>2.3580000000000001</v>
      </c>
      <c r="J301" s="21">
        <f t="shared" si="48"/>
        <v>2469.34</v>
      </c>
      <c r="K301" s="6">
        <v>0.98499999999999999</v>
      </c>
      <c r="L301" s="21">
        <f t="shared" si="49"/>
        <v>1031.51</v>
      </c>
      <c r="M301" s="43">
        <v>9</v>
      </c>
      <c r="N301" s="55">
        <v>75</v>
      </c>
      <c r="O301" s="65">
        <v>10.234999999999999</v>
      </c>
      <c r="P301" s="17">
        <f t="shared" si="50"/>
        <v>10718.3</v>
      </c>
      <c r="Q301" s="6">
        <v>0.23300000000000001</v>
      </c>
      <c r="R301" s="21">
        <f t="shared" si="51"/>
        <v>244</v>
      </c>
      <c r="S301" s="15"/>
    </row>
    <row r="302" spans="1:19" ht="25.5" customHeight="1" x14ac:dyDescent="0.25">
      <c r="A302" s="116"/>
      <c r="B302" s="118"/>
      <c r="C302" s="101"/>
      <c r="D302" s="110"/>
      <c r="E302" s="111"/>
      <c r="F302" s="8" t="s">
        <v>145</v>
      </c>
      <c r="G302" s="11" t="s">
        <v>992</v>
      </c>
      <c r="H302" s="81">
        <f t="shared" si="43"/>
        <v>1047.22</v>
      </c>
      <c r="I302" s="6">
        <v>1.2130000000000001</v>
      </c>
      <c r="J302" s="21">
        <f t="shared" si="48"/>
        <v>1270.28</v>
      </c>
      <c r="K302" s="6">
        <v>0.38400000000000001</v>
      </c>
      <c r="L302" s="21">
        <f t="shared" si="49"/>
        <v>402.13</v>
      </c>
      <c r="M302" s="43">
        <v>4</v>
      </c>
      <c r="N302" s="55">
        <v>30</v>
      </c>
      <c r="O302" s="65">
        <v>2.3650000000000002</v>
      </c>
      <c r="P302" s="17">
        <f t="shared" si="50"/>
        <v>2476.6799999999998</v>
      </c>
      <c r="Q302" s="6">
        <v>0.104</v>
      </c>
      <c r="R302" s="21">
        <f t="shared" si="51"/>
        <v>108.91</v>
      </c>
      <c r="S302" s="15"/>
    </row>
    <row r="303" spans="1:19" ht="25.5" customHeight="1" x14ac:dyDescent="0.25">
      <c r="A303" s="116"/>
      <c r="B303" s="118"/>
      <c r="C303" s="101"/>
      <c r="D303" s="110" t="s">
        <v>457</v>
      </c>
      <c r="E303" s="111" t="s">
        <v>904</v>
      </c>
      <c r="F303" s="8" t="s">
        <v>112</v>
      </c>
      <c r="G303" s="11" t="s">
        <v>993</v>
      </c>
      <c r="H303" s="81">
        <f t="shared" si="43"/>
        <v>1047.22</v>
      </c>
      <c r="I303" s="6">
        <v>3.645</v>
      </c>
      <c r="J303" s="21">
        <f t="shared" si="48"/>
        <v>3817.12</v>
      </c>
      <c r="K303" s="6">
        <v>0.873</v>
      </c>
      <c r="L303" s="21">
        <f t="shared" si="49"/>
        <v>914.22</v>
      </c>
      <c r="M303" s="43">
        <v>6</v>
      </c>
      <c r="N303" s="55">
        <v>49</v>
      </c>
      <c r="O303" s="65">
        <v>8.01</v>
      </c>
      <c r="P303" s="17">
        <f t="shared" si="50"/>
        <v>8388.23</v>
      </c>
      <c r="Q303" s="6">
        <v>0.21199999999999999</v>
      </c>
      <c r="R303" s="21">
        <f t="shared" si="51"/>
        <v>222.01</v>
      </c>
      <c r="S303" s="15"/>
    </row>
    <row r="304" spans="1:19" ht="25.5" customHeight="1" x14ac:dyDescent="0.25">
      <c r="A304" s="116"/>
      <c r="B304" s="118"/>
      <c r="C304" s="101"/>
      <c r="D304" s="110"/>
      <c r="E304" s="111"/>
      <c r="F304" s="8" t="s">
        <v>113</v>
      </c>
      <c r="G304" s="11" t="s">
        <v>994</v>
      </c>
      <c r="H304" s="81">
        <f t="shared" si="43"/>
        <v>1047.22</v>
      </c>
      <c r="I304" s="6">
        <v>2.8130000000000002</v>
      </c>
      <c r="J304" s="21">
        <f t="shared" si="48"/>
        <v>2945.83</v>
      </c>
      <c r="K304" s="6">
        <v>0.79700000000000004</v>
      </c>
      <c r="L304" s="21">
        <f t="shared" si="49"/>
        <v>834.63</v>
      </c>
      <c r="M304" s="43">
        <v>3</v>
      </c>
      <c r="N304" s="55">
        <v>24</v>
      </c>
      <c r="O304" s="65">
        <v>4.407</v>
      </c>
      <c r="P304" s="17">
        <f t="shared" si="50"/>
        <v>4615.1000000000004</v>
      </c>
      <c r="Q304" s="6">
        <v>0.20699999999999999</v>
      </c>
      <c r="R304" s="21">
        <f t="shared" si="51"/>
        <v>216.77</v>
      </c>
      <c r="S304" s="15"/>
    </row>
    <row r="305" spans="1:19" ht="25.5" customHeight="1" x14ac:dyDescent="0.25">
      <c r="A305" s="116"/>
      <c r="B305" s="118"/>
      <c r="C305" s="101"/>
      <c r="D305" s="110"/>
      <c r="E305" s="111"/>
      <c r="F305" s="8" t="s">
        <v>114</v>
      </c>
      <c r="G305" s="11" t="s">
        <v>995</v>
      </c>
      <c r="H305" s="81">
        <f t="shared" si="43"/>
        <v>1047.22</v>
      </c>
      <c r="I305" s="6">
        <v>1.6120000000000001</v>
      </c>
      <c r="J305" s="21">
        <f t="shared" si="48"/>
        <v>1688.12</v>
      </c>
      <c r="K305" s="6">
        <v>0.38400000000000001</v>
      </c>
      <c r="L305" s="21">
        <f t="shared" si="49"/>
        <v>402.13</v>
      </c>
      <c r="M305" s="43">
        <v>3</v>
      </c>
      <c r="N305" s="55">
        <v>19</v>
      </c>
      <c r="O305" s="65">
        <v>2.3809999999999998</v>
      </c>
      <c r="P305" s="17">
        <f t="shared" si="50"/>
        <v>2493.4299999999998</v>
      </c>
      <c r="Q305" s="6">
        <v>0.13300000000000001</v>
      </c>
      <c r="R305" s="21">
        <f t="shared" si="51"/>
        <v>139.28</v>
      </c>
      <c r="S305" s="15"/>
    </row>
    <row r="306" spans="1:19" ht="25.5" customHeight="1" x14ac:dyDescent="0.25">
      <c r="A306" s="116"/>
      <c r="B306" s="118"/>
      <c r="C306" s="101"/>
      <c r="D306" s="102" t="s">
        <v>458</v>
      </c>
      <c r="E306" s="104" t="s">
        <v>907</v>
      </c>
      <c r="F306" s="8" t="s">
        <v>905</v>
      </c>
      <c r="G306" s="11" t="s">
        <v>996</v>
      </c>
      <c r="H306" s="81">
        <f t="shared" si="43"/>
        <v>1047.22</v>
      </c>
      <c r="I306" s="6">
        <v>1.7989999999999999</v>
      </c>
      <c r="J306" s="21">
        <f t="shared" si="48"/>
        <v>1883.95</v>
      </c>
      <c r="K306" s="6">
        <v>1.1579999999999999</v>
      </c>
      <c r="L306" s="21">
        <f t="shared" si="49"/>
        <v>1212.68</v>
      </c>
      <c r="M306" s="43">
        <v>8</v>
      </c>
      <c r="N306" s="55">
        <v>69</v>
      </c>
      <c r="O306" s="65">
        <v>9.9030000000000005</v>
      </c>
      <c r="P306" s="17">
        <f t="shared" si="50"/>
        <v>10370.620000000001</v>
      </c>
      <c r="Q306" s="6">
        <v>0.26200000000000001</v>
      </c>
      <c r="R306" s="21">
        <f t="shared" si="51"/>
        <v>274.37</v>
      </c>
      <c r="S306" s="15"/>
    </row>
    <row r="307" spans="1:19" ht="25.5" customHeight="1" x14ac:dyDescent="0.25">
      <c r="A307" s="116"/>
      <c r="B307" s="118"/>
      <c r="C307" s="101"/>
      <c r="D307" s="108"/>
      <c r="E307" s="109"/>
      <c r="F307" s="8" t="s">
        <v>115</v>
      </c>
      <c r="G307" s="11" t="s">
        <v>997</v>
      </c>
      <c r="H307" s="81">
        <f t="shared" si="43"/>
        <v>1047.22</v>
      </c>
      <c r="I307" s="6">
        <v>1.07</v>
      </c>
      <c r="J307" s="21">
        <f t="shared" si="48"/>
        <v>1120.53</v>
      </c>
      <c r="K307" s="6">
        <v>0.54300000000000004</v>
      </c>
      <c r="L307" s="21">
        <f t="shared" si="49"/>
        <v>568.64</v>
      </c>
      <c r="M307" s="43">
        <v>5</v>
      </c>
      <c r="N307" s="55">
        <v>38</v>
      </c>
      <c r="O307" s="65">
        <v>3.242</v>
      </c>
      <c r="P307" s="17">
        <f t="shared" si="50"/>
        <v>3395.09</v>
      </c>
      <c r="Q307" s="6">
        <v>0.13800000000000001</v>
      </c>
      <c r="R307" s="21">
        <f t="shared" si="51"/>
        <v>144.52000000000001</v>
      </c>
      <c r="S307" s="15"/>
    </row>
    <row r="308" spans="1:19" ht="25.5" customHeight="1" x14ac:dyDescent="0.25">
      <c r="A308" s="116"/>
      <c r="B308" s="118"/>
      <c r="C308" s="101"/>
      <c r="D308" s="103"/>
      <c r="E308" s="105"/>
      <c r="F308" s="8" t="s">
        <v>906</v>
      </c>
      <c r="G308" s="11" t="s">
        <v>998</v>
      </c>
      <c r="H308" s="81">
        <f t="shared" si="43"/>
        <v>1047.22</v>
      </c>
      <c r="I308" s="6">
        <v>0.67900000000000005</v>
      </c>
      <c r="J308" s="21">
        <f t="shared" si="48"/>
        <v>711.06</v>
      </c>
      <c r="K308" s="6">
        <v>0.23400000000000001</v>
      </c>
      <c r="L308" s="21">
        <f t="shared" si="49"/>
        <v>245.05</v>
      </c>
      <c r="M308" s="43">
        <v>3</v>
      </c>
      <c r="N308" s="55">
        <v>19</v>
      </c>
      <c r="O308" s="65">
        <v>1.147</v>
      </c>
      <c r="P308" s="17">
        <f t="shared" si="50"/>
        <v>1201.1600000000001</v>
      </c>
      <c r="Q308" s="6">
        <v>6.8000000000000005E-2</v>
      </c>
      <c r="R308" s="21">
        <f t="shared" si="51"/>
        <v>71.209999999999994</v>
      </c>
      <c r="S308" s="15"/>
    </row>
    <row r="309" spans="1:19" ht="25.5" customHeight="1" x14ac:dyDescent="0.25">
      <c r="A309" s="116"/>
      <c r="B309" s="118"/>
      <c r="C309" s="101"/>
      <c r="D309" s="110" t="s">
        <v>459</v>
      </c>
      <c r="E309" s="111" t="s">
        <v>908</v>
      </c>
      <c r="F309" s="8" t="s">
        <v>116</v>
      </c>
      <c r="G309" s="11" t="s">
        <v>999</v>
      </c>
      <c r="H309" s="81">
        <f t="shared" si="43"/>
        <v>1047.22</v>
      </c>
      <c r="I309" s="6">
        <v>1.7270000000000001</v>
      </c>
      <c r="J309" s="21">
        <f t="shared" si="48"/>
        <v>1808.55</v>
      </c>
      <c r="K309" s="6">
        <v>0.64500000000000002</v>
      </c>
      <c r="L309" s="21">
        <f t="shared" si="49"/>
        <v>675.46</v>
      </c>
      <c r="M309" s="43">
        <v>4</v>
      </c>
      <c r="N309" s="55">
        <v>31</v>
      </c>
      <c r="O309" s="65">
        <v>3.6619999999999999</v>
      </c>
      <c r="P309" s="17">
        <f t="shared" si="50"/>
        <v>3834.92</v>
      </c>
      <c r="Q309" s="6">
        <v>0.17799999999999999</v>
      </c>
      <c r="R309" s="21">
        <f t="shared" si="51"/>
        <v>186.41</v>
      </c>
      <c r="S309" s="15"/>
    </row>
    <row r="310" spans="1:19" ht="25.5" customHeight="1" x14ac:dyDescent="0.25">
      <c r="A310" s="116"/>
      <c r="B310" s="118"/>
      <c r="C310" s="101"/>
      <c r="D310" s="110"/>
      <c r="E310" s="111"/>
      <c r="F310" s="8" t="s">
        <v>117</v>
      </c>
      <c r="G310" s="11" t="s">
        <v>1000</v>
      </c>
      <c r="H310" s="81">
        <f t="shared" si="43"/>
        <v>1047.22</v>
      </c>
      <c r="I310" s="6">
        <v>0.96299999999999997</v>
      </c>
      <c r="J310" s="21">
        <f t="shared" si="48"/>
        <v>1008.47</v>
      </c>
      <c r="K310" s="6">
        <v>0</v>
      </c>
      <c r="L310" s="21">
        <f t="shared" si="49"/>
        <v>0</v>
      </c>
      <c r="M310" s="43">
        <v>2</v>
      </c>
      <c r="N310" s="55">
        <v>13</v>
      </c>
      <c r="O310" s="65">
        <v>1.329</v>
      </c>
      <c r="P310" s="17">
        <f t="shared" si="50"/>
        <v>1391.76</v>
      </c>
      <c r="Q310" s="6">
        <v>0.10199999999999999</v>
      </c>
      <c r="R310" s="21">
        <f t="shared" si="51"/>
        <v>106.82</v>
      </c>
      <c r="S310" s="15"/>
    </row>
    <row r="311" spans="1:19" ht="25.5" customHeight="1" x14ac:dyDescent="0.25">
      <c r="A311" s="116"/>
      <c r="B311" s="118"/>
      <c r="C311" s="101" t="s">
        <v>486</v>
      </c>
      <c r="D311" s="110" t="s">
        <v>460</v>
      </c>
      <c r="E311" s="111" t="s">
        <v>461</v>
      </c>
      <c r="F311" s="8" t="s">
        <v>191</v>
      </c>
      <c r="G311" s="11" t="s">
        <v>909</v>
      </c>
      <c r="H311" s="81">
        <f t="shared" si="43"/>
        <v>1047.22</v>
      </c>
      <c r="I311" s="6">
        <v>1.115</v>
      </c>
      <c r="J311" s="21">
        <f t="shared" si="48"/>
        <v>1167.6500000000001</v>
      </c>
      <c r="K311" s="6">
        <v>1.0720000000000001</v>
      </c>
      <c r="L311" s="21">
        <f t="shared" si="49"/>
        <v>1122.6199999999999</v>
      </c>
      <c r="M311" s="43">
        <v>3</v>
      </c>
      <c r="N311" s="55">
        <v>25</v>
      </c>
      <c r="O311" s="65">
        <v>3.2589999999999999</v>
      </c>
      <c r="P311" s="17">
        <f t="shared" si="50"/>
        <v>3412.89</v>
      </c>
      <c r="Q311" s="6">
        <v>0.26</v>
      </c>
      <c r="R311" s="21">
        <f t="shared" si="51"/>
        <v>272.27999999999997</v>
      </c>
      <c r="S311" s="15"/>
    </row>
    <row r="312" spans="1:19" ht="25.5" customHeight="1" x14ac:dyDescent="0.25">
      <c r="A312" s="116"/>
      <c r="B312" s="118"/>
      <c r="C312" s="101"/>
      <c r="D312" s="110"/>
      <c r="E312" s="111"/>
      <c r="F312" s="8" t="s">
        <v>118</v>
      </c>
      <c r="G312" s="11" t="s">
        <v>910</v>
      </c>
      <c r="H312" s="81">
        <f t="shared" si="43"/>
        <v>1047.22</v>
      </c>
      <c r="I312" s="6">
        <v>0.85099999999999998</v>
      </c>
      <c r="J312" s="21">
        <f t="shared" si="48"/>
        <v>891.18</v>
      </c>
      <c r="K312" s="6">
        <v>0</v>
      </c>
      <c r="L312" s="21">
        <f t="shared" si="49"/>
        <v>0</v>
      </c>
      <c r="M312" s="43">
        <v>2</v>
      </c>
      <c r="N312" s="55">
        <v>15</v>
      </c>
      <c r="O312" s="65">
        <v>1.6739999999999999</v>
      </c>
      <c r="P312" s="17">
        <f t="shared" si="50"/>
        <v>1753.05</v>
      </c>
      <c r="Q312" s="6">
        <v>0.23</v>
      </c>
      <c r="R312" s="21">
        <f t="shared" si="51"/>
        <v>240.86</v>
      </c>
      <c r="S312" s="15"/>
    </row>
    <row r="313" spans="1:19" ht="25.5" customHeight="1" x14ac:dyDescent="0.25">
      <c r="A313" s="116"/>
      <c r="B313" s="118"/>
      <c r="C313" s="101"/>
      <c r="D313" s="110" t="s">
        <v>462</v>
      </c>
      <c r="E313" s="111" t="s">
        <v>463</v>
      </c>
      <c r="F313" s="8" t="s">
        <v>119</v>
      </c>
      <c r="G313" s="11" t="s">
        <v>912</v>
      </c>
      <c r="H313" s="81">
        <f t="shared" si="43"/>
        <v>1047.22</v>
      </c>
      <c r="I313" s="6">
        <v>0.55600000000000005</v>
      </c>
      <c r="J313" s="21">
        <f t="shared" si="48"/>
        <v>582.25</v>
      </c>
      <c r="K313" s="6">
        <v>0.47099999999999997</v>
      </c>
      <c r="L313" s="21">
        <f t="shared" si="49"/>
        <v>493.24</v>
      </c>
      <c r="M313" s="43">
        <v>4</v>
      </c>
      <c r="N313" s="55">
        <v>28</v>
      </c>
      <c r="O313" s="65">
        <v>1.97</v>
      </c>
      <c r="P313" s="17">
        <f t="shared" si="50"/>
        <v>2063.02</v>
      </c>
      <c r="Q313" s="6">
        <v>0.16300000000000001</v>
      </c>
      <c r="R313" s="21">
        <f t="shared" si="51"/>
        <v>170.7</v>
      </c>
      <c r="S313" s="15"/>
    </row>
    <row r="314" spans="1:19" ht="25.5" customHeight="1" x14ac:dyDescent="0.25">
      <c r="A314" s="116"/>
      <c r="B314" s="118"/>
      <c r="C314" s="101"/>
      <c r="D314" s="110"/>
      <c r="E314" s="111"/>
      <c r="F314" s="8" t="s">
        <v>120</v>
      </c>
      <c r="G314" s="11" t="s">
        <v>913</v>
      </c>
      <c r="H314" s="81">
        <f t="shared" si="43"/>
        <v>1047.22</v>
      </c>
      <c r="I314" s="6">
        <v>0.57499999999999996</v>
      </c>
      <c r="J314" s="21">
        <f t="shared" si="48"/>
        <v>602.15</v>
      </c>
      <c r="K314" s="6">
        <v>0</v>
      </c>
      <c r="L314" s="21">
        <f t="shared" si="49"/>
        <v>0</v>
      </c>
      <c r="M314" s="43">
        <v>2</v>
      </c>
      <c r="N314" s="55">
        <v>11</v>
      </c>
      <c r="O314" s="65">
        <v>1.06</v>
      </c>
      <c r="P314" s="17">
        <f t="shared" si="50"/>
        <v>1110.05</v>
      </c>
      <c r="Q314" s="6">
        <v>0.186</v>
      </c>
      <c r="R314" s="21">
        <f t="shared" si="51"/>
        <v>194.78</v>
      </c>
      <c r="S314" s="15"/>
    </row>
    <row r="315" spans="1:19" ht="25.5" customHeight="1" thickBot="1" x14ac:dyDescent="0.3">
      <c r="A315" s="117"/>
      <c r="B315" s="119"/>
      <c r="C315" s="120"/>
      <c r="D315" s="114"/>
      <c r="E315" s="115"/>
      <c r="F315" s="10" t="s">
        <v>911</v>
      </c>
      <c r="G315" s="13" t="s">
        <v>914</v>
      </c>
      <c r="H315" s="82">
        <f t="shared" si="43"/>
        <v>1047.22</v>
      </c>
      <c r="I315" s="35">
        <v>0.33700000000000002</v>
      </c>
      <c r="J315" s="22">
        <f>+ROUND(H315*I315,2)</f>
        <v>352.91</v>
      </c>
      <c r="K315" s="35">
        <v>0</v>
      </c>
      <c r="L315" s="22">
        <f>+ROUND(H315*K315,2)</f>
        <v>0</v>
      </c>
      <c r="M315" s="16">
        <v>2</v>
      </c>
      <c r="N315" s="67">
        <v>9</v>
      </c>
      <c r="O315" s="66">
        <v>0.61499999999999999</v>
      </c>
      <c r="P315" s="18">
        <f>+ROUND(H315*O315,2)</f>
        <v>644.04</v>
      </c>
      <c r="Q315" s="35">
        <v>0.14499999999999999</v>
      </c>
      <c r="R315" s="22">
        <f>+ROUND(H315*Q315,2)</f>
        <v>151.85</v>
      </c>
      <c r="S315" s="15"/>
    </row>
    <row r="316" spans="1:19" ht="25.5" customHeight="1" x14ac:dyDescent="0.25">
      <c r="A316" s="99" t="s">
        <v>516</v>
      </c>
      <c r="B316" s="97" t="s">
        <v>517</v>
      </c>
      <c r="C316" s="95" t="s">
        <v>478</v>
      </c>
      <c r="D316" s="102" t="s">
        <v>464</v>
      </c>
      <c r="E316" s="104" t="s">
        <v>915</v>
      </c>
      <c r="F316" s="8" t="s">
        <v>202</v>
      </c>
      <c r="G316" s="11" t="s">
        <v>1001</v>
      </c>
      <c r="H316" s="81">
        <f t="shared" si="43"/>
        <v>1047.22</v>
      </c>
      <c r="I316" s="6">
        <v>2.2349999999999999</v>
      </c>
      <c r="J316" s="21">
        <f>+ROUND(H316*I316,2)</f>
        <v>2340.54</v>
      </c>
      <c r="K316" s="6">
        <v>0.96599999999999997</v>
      </c>
      <c r="L316" s="21">
        <f>+ROUND(H316*K316,2)</f>
        <v>1011.61</v>
      </c>
      <c r="M316" s="39">
        <v>10</v>
      </c>
      <c r="N316" s="77">
        <v>86</v>
      </c>
      <c r="O316" s="65">
        <v>10.930999999999999</v>
      </c>
      <c r="P316" s="17">
        <f>+ROUND(H316*O316,2)</f>
        <v>11447.16</v>
      </c>
      <c r="Q316" s="6">
        <v>0.224</v>
      </c>
      <c r="R316" s="21">
        <f>+ROUND(H316*Q316,2)</f>
        <v>234.58</v>
      </c>
      <c r="S316" s="15"/>
    </row>
    <row r="317" spans="1:19" ht="25.5" customHeight="1" x14ac:dyDescent="0.25">
      <c r="A317" s="93"/>
      <c r="B317" s="91"/>
      <c r="C317" s="89"/>
      <c r="D317" s="108"/>
      <c r="E317" s="109"/>
      <c r="F317" s="8" t="s">
        <v>916</v>
      </c>
      <c r="G317" s="11" t="s">
        <v>1002</v>
      </c>
      <c r="H317" s="81">
        <f t="shared" si="43"/>
        <v>1047.22</v>
      </c>
      <c r="I317" s="6">
        <v>1.3320000000000001</v>
      </c>
      <c r="J317" s="21">
        <f>+ROUND(H317*I317,2)</f>
        <v>1394.9</v>
      </c>
      <c r="K317" s="6">
        <v>0.57999999999999996</v>
      </c>
      <c r="L317" s="21">
        <f>+ROUND(H317*K317,2)</f>
        <v>607.39</v>
      </c>
      <c r="M317" s="39">
        <v>6</v>
      </c>
      <c r="N317" s="77">
        <v>48</v>
      </c>
      <c r="O317" s="65">
        <v>4.2300000000000004</v>
      </c>
      <c r="P317" s="17">
        <f>+ROUND(H317*O317,2)</f>
        <v>4429.74</v>
      </c>
      <c r="Q317" s="6">
        <v>0.14899999999999999</v>
      </c>
      <c r="R317" s="21">
        <f>+ROUND(H317*Q317,2)</f>
        <v>156.04</v>
      </c>
      <c r="S317" s="15"/>
    </row>
    <row r="318" spans="1:19" ht="25.5" customHeight="1" x14ac:dyDescent="0.25">
      <c r="A318" s="93"/>
      <c r="B318" s="91"/>
      <c r="C318" s="90"/>
      <c r="D318" s="103"/>
      <c r="E318" s="105"/>
      <c r="F318" s="8" t="s">
        <v>917</v>
      </c>
      <c r="G318" s="11" t="s">
        <v>1003</v>
      </c>
      <c r="H318" s="81">
        <f t="shared" si="43"/>
        <v>1047.22</v>
      </c>
      <c r="I318" s="6">
        <v>0.93200000000000005</v>
      </c>
      <c r="J318" s="21">
        <f t="shared" ref="J318:J334" si="52">+ROUND(H318*I318,2)</f>
        <v>976.01</v>
      </c>
      <c r="K318" s="6">
        <v>0.374</v>
      </c>
      <c r="L318" s="21">
        <f t="shared" ref="L318:L334" si="53">+ROUND(H318*K318,2)</f>
        <v>391.66</v>
      </c>
      <c r="M318" s="39">
        <v>5</v>
      </c>
      <c r="N318" s="77">
        <v>37</v>
      </c>
      <c r="O318" s="65">
        <v>2.4289999999999998</v>
      </c>
      <c r="P318" s="17">
        <f t="shared" ref="P318:P334" si="54">+ROUND(H318*O318,2)</f>
        <v>2543.6999999999998</v>
      </c>
      <c r="Q318" s="6">
        <v>0.107</v>
      </c>
      <c r="R318" s="21">
        <f t="shared" ref="R318:R334" si="55">+ROUND(H318*Q318,2)</f>
        <v>112.05</v>
      </c>
      <c r="S318" s="15"/>
    </row>
    <row r="319" spans="1:19" ht="25.5" customHeight="1" x14ac:dyDescent="0.25">
      <c r="A319" s="93"/>
      <c r="B319" s="91"/>
      <c r="C319" s="95" t="s">
        <v>486</v>
      </c>
      <c r="D319" s="102" t="s">
        <v>536</v>
      </c>
      <c r="E319" s="104" t="s">
        <v>538</v>
      </c>
      <c r="F319" s="8" t="s">
        <v>539</v>
      </c>
      <c r="G319" s="53" t="s">
        <v>919</v>
      </c>
      <c r="H319" s="81">
        <f t="shared" si="43"/>
        <v>1047.22</v>
      </c>
      <c r="I319" s="6">
        <v>0.92900000000000005</v>
      </c>
      <c r="J319" s="21">
        <f t="shared" si="52"/>
        <v>972.87</v>
      </c>
      <c r="K319" s="6">
        <v>0.874</v>
      </c>
      <c r="L319" s="21">
        <f t="shared" si="53"/>
        <v>915.27</v>
      </c>
      <c r="M319" s="39">
        <v>6</v>
      </c>
      <c r="N319" s="77">
        <v>50</v>
      </c>
      <c r="O319" s="65">
        <v>5.3010000000000002</v>
      </c>
      <c r="P319" s="17">
        <f t="shared" si="54"/>
        <v>5551.31</v>
      </c>
      <c r="Q319" s="6">
        <v>0.24099999999999999</v>
      </c>
      <c r="R319" s="21">
        <f t="shared" si="55"/>
        <v>252.38</v>
      </c>
      <c r="S319" s="15"/>
    </row>
    <row r="320" spans="1:19" customFormat="1" ht="25.5" customHeight="1" x14ac:dyDescent="0.25">
      <c r="A320" s="93"/>
      <c r="B320" s="91"/>
      <c r="C320" s="89"/>
      <c r="D320" s="108"/>
      <c r="E320" s="109"/>
      <c r="F320" s="8" t="s">
        <v>537</v>
      </c>
      <c r="G320" s="53" t="s">
        <v>920</v>
      </c>
      <c r="H320" s="81">
        <f t="shared" si="43"/>
        <v>1047.22</v>
      </c>
      <c r="I320" s="6">
        <v>0.64500000000000002</v>
      </c>
      <c r="J320" s="21">
        <f t="shared" si="52"/>
        <v>675.46</v>
      </c>
      <c r="K320" s="6">
        <v>0.623</v>
      </c>
      <c r="L320" s="21">
        <f t="shared" si="53"/>
        <v>652.41999999999996</v>
      </c>
      <c r="M320" s="39">
        <v>4</v>
      </c>
      <c r="N320" s="77">
        <v>35</v>
      </c>
      <c r="O320" s="65">
        <v>2.5139999999999998</v>
      </c>
      <c r="P320" s="17">
        <f t="shared" si="54"/>
        <v>2632.71</v>
      </c>
      <c r="Q320" s="6">
        <v>0.16300000000000001</v>
      </c>
      <c r="R320" s="21">
        <f t="shared" si="55"/>
        <v>170.7</v>
      </c>
    </row>
    <row r="321" spans="1:19" customFormat="1" ht="25.5" customHeight="1" x14ac:dyDescent="0.25">
      <c r="A321" s="93"/>
      <c r="B321" s="91"/>
      <c r="C321" s="89"/>
      <c r="D321" s="103"/>
      <c r="E321" s="105"/>
      <c r="F321" s="8" t="s">
        <v>918</v>
      </c>
      <c r="G321" s="53" t="s">
        <v>921</v>
      </c>
      <c r="H321" s="81">
        <f t="shared" si="43"/>
        <v>1047.22</v>
      </c>
      <c r="I321" s="6">
        <v>0.33100000000000002</v>
      </c>
      <c r="J321" s="21">
        <f t="shared" si="52"/>
        <v>346.63</v>
      </c>
      <c r="K321" s="6">
        <v>0.32200000000000001</v>
      </c>
      <c r="L321" s="21">
        <f t="shared" si="53"/>
        <v>337.2</v>
      </c>
      <c r="M321" s="39">
        <v>4</v>
      </c>
      <c r="N321" s="77">
        <v>28</v>
      </c>
      <c r="O321" s="65">
        <v>1.298</v>
      </c>
      <c r="P321" s="17">
        <f t="shared" si="54"/>
        <v>1359.29</v>
      </c>
      <c r="Q321" s="6">
        <v>0.113</v>
      </c>
      <c r="R321" s="21">
        <f t="shared" si="55"/>
        <v>118.34</v>
      </c>
    </row>
    <row r="322" spans="1:19" ht="25.5" customHeight="1" x14ac:dyDescent="0.25">
      <c r="A322" s="93"/>
      <c r="B322" s="91"/>
      <c r="C322" s="89"/>
      <c r="D322" s="102" t="s">
        <v>465</v>
      </c>
      <c r="E322" s="104" t="s">
        <v>466</v>
      </c>
      <c r="F322" s="8" t="s">
        <v>922</v>
      </c>
      <c r="G322" s="11" t="s">
        <v>923</v>
      </c>
      <c r="H322" s="85">
        <f t="shared" si="43"/>
        <v>1047.22</v>
      </c>
      <c r="I322" s="6">
        <v>0.372</v>
      </c>
      <c r="J322" s="21">
        <f t="shared" si="52"/>
        <v>389.57</v>
      </c>
      <c r="K322" s="6">
        <v>0.311</v>
      </c>
      <c r="L322" s="21">
        <f t="shared" si="53"/>
        <v>325.69</v>
      </c>
      <c r="M322" s="39">
        <v>5</v>
      </c>
      <c r="N322" s="77">
        <v>37</v>
      </c>
      <c r="O322" s="65">
        <v>1.617</v>
      </c>
      <c r="P322" s="17">
        <f t="shared" si="54"/>
        <v>1693.35</v>
      </c>
      <c r="Q322" s="6">
        <v>9.2999999999999999E-2</v>
      </c>
      <c r="R322" s="21">
        <f t="shared" si="55"/>
        <v>97.39</v>
      </c>
      <c r="S322" s="15"/>
    </row>
    <row r="323" spans="1:19" ht="25.5" customHeight="1" x14ac:dyDescent="0.25">
      <c r="A323" s="93"/>
      <c r="B323" s="91"/>
      <c r="C323" s="89"/>
      <c r="D323" s="103"/>
      <c r="E323" s="105"/>
      <c r="F323" s="8" t="s">
        <v>210</v>
      </c>
      <c r="G323" s="11" t="s">
        <v>924</v>
      </c>
      <c r="H323" s="85">
        <f t="shared" si="43"/>
        <v>1047.22</v>
      </c>
      <c r="I323" s="6">
        <v>0.26100000000000001</v>
      </c>
      <c r="J323" s="21">
        <f t="shared" si="52"/>
        <v>273.32</v>
      </c>
      <c r="K323" s="6">
        <v>0.22600000000000001</v>
      </c>
      <c r="L323" s="21">
        <f t="shared" si="53"/>
        <v>236.67</v>
      </c>
      <c r="M323" s="39">
        <v>3</v>
      </c>
      <c r="N323" s="77">
        <v>24</v>
      </c>
      <c r="O323" s="65">
        <v>0.71299999999999997</v>
      </c>
      <c r="P323" s="17">
        <f t="shared" si="54"/>
        <v>746.67</v>
      </c>
      <c r="Q323" s="6">
        <v>6.7000000000000004E-2</v>
      </c>
      <c r="R323" s="21">
        <f t="shared" si="55"/>
        <v>70.16</v>
      </c>
      <c r="S323" s="15"/>
    </row>
    <row r="324" spans="1:19" ht="25.5" customHeight="1" x14ac:dyDescent="0.25">
      <c r="A324" s="93"/>
      <c r="B324" s="91"/>
      <c r="C324" s="89"/>
      <c r="D324" s="102" t="s">
        <v>467</v>
      </c>
      <c r="E324" s="104" t="s">
        <v>468</v>
      </c>
      <c r="F324" s="8" t="s">
        <v>179</v>
      </c>
      <c r="G324" s="11" t="s">
        <v>926</v>
      </c>
      <c r="H324" s="85">
        <f t="shared" si="43"/>
        <v>1047.22</v>
      </c>
      <c r="I324" s="6">
        <v>0.53800000000000003</v>
      </c>
      <c r="J324" s="21">
        <f t="shared" si="52"/>
        <v>563.4</v>
      </c>
      <c r="K324" s="6">
        <v>0.52400000000000002</v>
      </c>
      <c r="L324" s="21">
        <f t="shared" si="53"/>
        <v>548.74</v>
      </c>
      <c r="M324" s="39">
        <v>3</v>
      </c>
      <c r="N324" s="77">
        <v>19</v>
      </c>
      <c r="O324" s="65">
        <v>1.5860000000000001</v>
      </c>
      <c r="P324" s="17">
        <f t="shared" si="54"/>
        <v>1660.89</v>
      </c>
      <c r="Q324" s="6">
        <v>0.17399999999999999</v>
      </c>
      <c r="R324" s="21">
        <f t="shared" si="55"/>
        <v>182.22</v>
      </c>
      <c r="S324" s="15"/>
    </row>
    <row r="325" spans="1:19" ht="25.5" customHeight="1" x14ac:dyDescent="0.25">
      <c r="A325" s="94"/>
      <c r="B325" s="92"/>
      <c r="C325" s="90"/>
      <c r="D325" s="103"/>
      <c r="E325" s="105"/>
      <c r="F325" s="46" t="s">
        <v>925</v>
      </c>
      <c r="G325" s="11" t="s">
        <v>927</v>
      </c>
      <c r="H325" s="86">
        <f t="shared" si="43"/>
        <v>1047.22</v>
      </c>
      <c r="I325" s="42">
        <v>0.27400000000000002</v>
      </c>
      <c r="J325" s="21">
        <f t="shared" si="52"/>
        <v>286.94</v>
      </c>
      <c r="K325" s="42">
        <v>0</v>
      </c>
      <c r="L325" s="21">
        <f t="shared" si="53"/>
        <v>0</v>
      </c>
      <c r="M325" s="48">
        <v>2</v>
      </c>
      <c r="N325" s="78">
        <v>13</v>
      </c>
      <c r="O325" s="73">
        <v>0.54600000000000004</v>
      </c>
      <c r="P325" s="17">
        <f t="shared" si="54"/>
        <v>571.78</v>
      </c>
      <c r="Q325" s="42">
        <v>0.106</v>
      </c>
      <c r="R325" s="21">
        <f t="shared" si="55"/>
        <v>111.01</v>
      </c>
      <c r="S325" s="15"/>
    </row>
    <row r="326" spans="1:19" ht="25.5" customHeight="1" x14ac:dyDescent="0.25">
      <c r="A326" s="93" t="s">
        <v>516</v>
      </c>
      <c r="B326" s="91" t="s">
        <v>517</v>
      </c>
      <c r="C326" s="89" t="s">
        <v>486</v>
      </c>
      <c r="D326" s="108" t="s">
        <v>469</v>
      </c>
      <c r="E326" s="109" t="s">
        <v>470</v>
      </c>
      <c r="F326" s="46" t="s">
        <v>928</v>
      </c>
      <c r="G326" s="47" t="s">
        <v>930</v>
      </c>
      <c r="H326" s="86">
        <f t="shared" si="43"/>
        <v>1047.22</v>
      </c>
      <c r="I326" s="42">
        <v>1.431</v>
      </c>
      <c r="J326" s="21">
        <f t="shared" si="52"/>
        <v>1498.57</v>
      </c>
      <c r="K326" s="42">
        <v>1.365</v>
      </c>
      <c r="L326" s="21">
        <f t="shared" si="53"/>
        <v>1429.46</v>
      </c>
      <c r="M326" s="48">
        <v>4</v>
      </c>
      <c r="N326" s="78">
        <v>33</v>
      </c>
      <c r="O326" s="73">
        <v>5.5270000000000001</v>
      </c>
      <c r="P326" s="17">
        <f t="shared" si="54"/>
        <v>5787.98</v>
      </c>
      <c r="Q326" s="42">
        <v>0.371</v>
      </c>
      <c r="R326" s="21">
        <f t="shared" si="55"/>
        <v>388.52</v>
      </c>
      <c r="S326" s="15"/>
    </row>
    <row r="327" spans="1:19" ht="25.5" customHeight="1" x14ac:dyDescent="0.25">
      <c r="A327" s="93"/>
      <c r="B327" s="91"/>
      <c r="C327" s="89"/>
      <c r="D327" s="108"/>
      <c r="E327" s="109"/>
      <c r="F327" s="46" t="s">
        <v>929</v>
      </c>
      <c r="G327" s="47" t="s">
        <v>931</v>
      </c>
      <c r="H327" s="86">
        <f t="shared" si="43"/>
        <v>1047.22</v>
      </c>
      <c r="I327" s="42">
        <v>0.72299999999999998</v>
      </c>
      <c r="J327" s="21">
        <f t="shared" si="52"/>
        <v>757.14</v>
      </c>
      <c r="K327" s="42">
        <v>0.69599999999999995</v>
      </c>
      <c r="L327" s="21">
        <f t="shared" si="53"/>
        <v>728.87</v>
      </c>
      <c r="M327" s="48">
        <v>3</v>
      </c>
      <c r="N327" s="78">
        <v>26</v>
      </c>
      <c r="O327" s="73">
        <v>2.1139999999999999</v>
      </c>
      <c r="P327" s="17">
        <f t="shared" si="54"/>
        <v>2213.8200000000002</v>
      </c>
      <c r="Q327" s="42">
        <v>0.17799999999999999</v>
      </c>
      <c r="R327" s="21">
        <f t="shared" si="55"/>
        <v>186.41</v>
      </c>
      <c r="S327" s="15"/>
    </row>
    <row r="328" spans="1:19" ht="25.5" customHeight="1" x14ac:dyDescent="0.25">
      <c r="A328" s="94"/>
      <c r="B328" s="92"/>
      <c r="C328" s="90"/>
      <c r="D328" s="103"/>
      <c r="E328" s="105"/>
      <c r="F328" s="46" t="s">
        <v>199</v>
      </c>
      <c r="G328" s="47" t="s">
        <v>932</v>
      </c>
      <c r="H328" s="86">
        <f t="shared" si="43"/>
        <v>1047.22</v>
      </c>
      <c r="I328" s="42">
        <v>0.33</v>
      </c>
      <c r="J328" s="21">
        <f t="shared" si="52"/>
        <v>345.58</v>
      </c>
      <c r="K328" s="42">
        <v>0.30099999999999999</v>
      </c>
      <c r="L328" s="21">
        <f t="shared" si="53"/>
        <v>315.20999999999998</v>
      </c>
      <c r="M328" s="48">
        <v>3</v>
      </c>
      <c r="N328" s="78">
        <v>20</v>
      </c>
      <c r="O328" s="73">
        <v>0.93200000000000005</v>
      </c>
      <c r="P328" s="17">
        <f t="shared" si="54"/>
        <v>976.01</v>
      </c>
      <c r="Q328" s="42">
        <v>9.9000000000000005E-2</v>
      </c>
      <c r="R328" s="21">
        <f t="shared" si="55"/>
        <v>103.67</v>
      </c>
      <c r="S328" s="15"/>
    </row>
    <row r="329" spans="1:19" ht="25.5" customHeight="1" x14ac:dyDescent="0.25">
      <c r="A329" s="116" t="s">
        <v>518</v>
      </c>
      <c r="B329" s="118" t="s">
        <v>519</v>
      </c>
      <c r="C329" s="101" t="s">
        <v>478</v>
      </c>
      <c r="D329" s="110" t="s">
        <v>471</v>
      </c>
      <c r="E329" s="111" t="s">
        <v>472</v>
      </c>
      <c r="F329" s="8" t="s">
        <v>172</v>
      </c>
      <c r="G329" s="11" t="s">
        <v>1004</v>
      </c>
      <c r="H329" s="85">
        <f t="shared" si="43"/>
        <v>1047.22</v>
      </c>
      <c r="I329" s="6">
        <v>2.0310000000000001</v>
      </c>
      <c r="J329" s="21">
        <f t="shared" si="52"/>
        <v>2126.9</v>
      </c>
      <c r="K329" s="6">
        <v>0.83099999999999996</v>
      </c>
      <c r="L329" s="21">
        <f t="shared" si="53"/>
        <v>870.24</v>
      </c>
      <c r="M329" s="39">
        <v>5</v>
      </c>
      <c r="N329" s="77">
        <v>44</v>
      </c>
      <c r="O329" s="65">
        <v>5.3559999999999999</v>
      </c>
      <c r="P329" s="17">
        <f t="shared" si="54"/>
        <v>5608.91</v>
      </c>
      <c r="Q329" s="6">
        <v>0.189</v>
      </c>
      <c r="R329" s="21">
        <f t="shared" si="55"/>
        <v>197.92</v>
      </c>
      <c r="S329" s="15"/>
    </row>
    <row r="330" spans="1:19" ht="25.5" customHeight="1" x14ac:dyDescent="0.25">
      <c r="A330" s="116"/>
      <c r="B330" s="118"/>
      <c r="C330" s="101"/>
      <c r="D330" s="110"/>
      <c r="E330" s="111"/>
      <c r="F330" s="8" t="s">
        <v>121</v>
      </c>
      <c r="G330" s="11" t="s">
        <v>1005</v>
      </c>
      <c r="H330" s="85">
        <f t="shared" si="43"/>
        <v>1047.22</v>
      </c>
      <c r="I330" s="6">
        <v>1.109</v>
      </c>
      <c r="J330" s="21">
        <f t="shared" si="52"/>
        <v>1161.3699999999999</v>
      </c>
      <c r="K330" s="6">
        <v>0.40899999999999997</v>
      </c>
      <c r="L330" s="21">
        <f t="shared" si="53"/>
        <v>428.31</v>
      </c>
      <c r="M330" s="39">
        <v>3</v>
      </c>
      <c r="N330" s="77">
        <v>19</v>
      </c>
      <c r="O330" s="65">
        <v>1.9279999999999999</v>
      </c>
      <c r="P330" s="17">
        <f t="shared" si="54"/>
        <v>2019.04</v>
      </c>
      <c r="Q330" s="6">
        <v>0.121</v>
      </c>
      <c r="R330" s="21">
        <f t="shared" si="55"/>
        <v>126.71</v>
      </c>
      <c r="S330" s="15"/>
    </row>
    <row r="331" spans="1:19" ht="25.5" customHeight="1" x14ac:dyDescent="0.25">
      <c r="A331" s="116"/>
      <c r="B331" s="118"/>
      <c r="C331" s="101"/>
      <c r="D331" s="110"/>
      <c r="E331" s="111"/>
      <c r="F331" s="8" t="s">
        <v>933</v>
      </c>
      <c r="G331" s="11" t="s">
        <v>1006</v>
      </c>
      <c r="H331" s="85">
        <f t="shared" si="43"/>
        <v>1047.22</v>
      </c>
      <c r="I331" s="6">
        <v>0.72299999999999998</v>
      </c>
      <c r="J331" s="21">
        <f t="shared" si="52"/>
        <v>757.14</v>
      </c>
      <c r="K331" s="6">
        <v>0</v>
      </c>
      <c r="L331" s="21">
        <f t="shared" si="53"/>
        <v>0</v>
      </c>
      <c r="M331" s="39">
        <v>2</v>
      </c>
      <c r="N331" s="77">
        <v>9</v>
      </c>
      <c r="O331" s="65">
        <v>0.96599999999999997</v>
      </c>
      <c r="P331" s="17">
        <f t="shared" si="54"/>
        <v>1011.61</v>
      </c>
      <c r="Q331" s="6">
        <v>0.112</v>
      </c>
      <c r="R331" s="21">
        <f t="shared" si="55"/>
        <v>117.29</v>
      </c>
      <c r="S331" s="15"/>
    </row>
    <row r="332" spans="1:19" ht="25.5" customHeight="1" x14ac:dyDescent="0.25">
      <c r="A332" s="116" t="s">
        <v>520</v>
      </c>
      <c r="B332" s="118" t="s">
        <v>934</v>
      </c>
      <c r="C332" s="101" t="s">
        <v>478</v>
      </c>
      <c r="D332" s="110" t="s">
        <v>473</v>
      </c>
      <c r="E332" s="111" t="s">
        <v>935</v>
      </c>
      <c r="F332" s="8" t="s">
        <v>173</v>
      </c>
      <c r="G332" s="11" t="s">
        <v>1007</v>
      </c>
      <c r="H332" s="81">
        <f t="shared" si="43"/>
        <v>1047.22</v>
      </c>
      <c r="I332" s="6">
        <v>1.454</v>
      </c>
      <c r="J332" s="21">
        <f t="shared" si="52"/>
        <v>1522.66</v>
      </c>
      <c r="K332" s="6">
        <v>0.65500000000000003</v>
      </c>
      <c r="L332" s="21">
        <f t="shared" si="53"/>
        <v>685.93</v>
      </c>
      <c r="M332" s="39">
        <v>3</v>
      </c>
      <c r="N332" s="77">
        <v>25</v>
      </c>
      <c r="O332" s="65">
        <v>2.7650000000000001</v>
      </c>
      <c r="P332" s="17">
        <f t="shared" si="54"/>
        <v>2895.56</v>
      </c>
      <c r="Q332" s="6">
        <v>0.14899999999999999</v>
      </c>
      <c r="R332" s="21">
        <f t="shared" si="55"/>
        <v>156.04</v>
      </c>
      <c r="S332" s="15"/>
    </row>
    <row r="333" spans="1:19" ht="25.5" customHeight="1" x14ac:dyDescent="0.25">
      <c r="A333" s="116"/>
      <c r="B333" s="118"/>
      <c r="C333" s="101"/>
      <c r="D333" s="110"/>
      <c r="E333" s="111"/>
      <c r="F333" s="8" t="s">
        <v>122</v>
      </c>
      <c r="G333" s="11" t="s">
        <v>1008</v>
      </c>
      <c r="H333" s="81">
        <f t="shared" si="43"/>
        <v>1047.22</v>
      </c>
      <c r="I333" s="6">
        <v>0</v>
      </c>
      <c r="J333" s="21">
        <f t="shared" si="52"/>
        <v>0</v>
      </c>
      <c r="K333" s="6">
        <v>0</v>
      </c>
      <c r="L333" s="21">
        <f t="shared" si="53"/>
        <v>0</v>
      </c>
      <c r="M333" s="39">
        <v>1</v>
      </c>
      <c r="N333" s="77">
        <v>7</v>
      </c>
      <c r="O333" s="65">
        <v>0.748</v>
      </c>
      <c r="P333" s="17">
        <f t="shared" si="54"/>
        <v>783.32</v>
      </c>
      <c r="Q333" s="6">
        <v>0.10199999999999999</v>
      </c>
      <c r="R333" s="21">
        <f t="shared" si="55"/>
        <v>106.82</v>
      </c>
      <c r="S333" s="15"/>
    </row>
    <row r="334" spans="1:19" ht="25.5" customHeight="1" x14ac:dyDescent="0.25">
      <c r="A334" s="99"/>
      <c r="B334" s="97"/>
      <c r="C334" s="95" t="s">
        <v>486</v>
      </c>
      <c r="D334" s="102" t="s">
        <v>474</v>
      </c>
      <c r="E334" s="104" t="s">
        <v>246</v>
      </c>
      <c r="F334" s="8" t="s">
        <v>123</v>
      </c>
      <c r="G334" s="11" t="s">
        <v>1009</v>
      </c>
      <c r="H334" s="81">
        <f t="shared" si="43"/>
        <v>1047.22</v>
      </c>
      <c r="I334" s="6">
        <v>0.377</v>
      </c>
      <c r="J334" s="21">
        <f t="shared" si="52"/>
        <v>394.8</v>
      </c>
      <c r="K334" s="6">
        <v>0</v>
      </c>
      <c r="L334" s="21">
        <f t="shared" si="53"/>
        <v>0</v>
      </c>
      <c r="M334" s="39">
        <v>2</v>
      </c>
      <c r="N334" s="77">
        <v>16</v>
      </c>
      <c r="O334" s="65">
        <v>0.66400000000000003</v>
      </c>
      <c r="P334" s="17">
        <f t="shared" si="54"/>
        <v>695.35</v>
      </c>
      <c r="Q334" s="6">
        <v>7.4999999999999997E-2</v>
      </c>
      <c r="R334" s="21">
        <f t="shared" si="55"/>
        <v>78.540000000000006</v>
      </c>
      <c r="S334" s="15"/>
    </row>
    <row r="335" spans="1:19" ht="25.5" customHeight="1" thickBot="1" x14ac:dyDescent="0.3">
      <c r="A335" s="117"/>
      <c r="B335" s="119"/>
      <c r="C335" s="96"/>
      <c r="D335" s="106"/>
      <c r="E335" s="107"/>
      <c r="F335" s="56" t="s">
        <v>936</v>
      </c>
      <c r="G335" s="57" t="s">
        <v>1010</v>
      </c>
      <c r="H335" s="84">
        <f t="shared" si="43"/>
        <v>1047.22</v>
      </c>
      <c r="I335" s="59">
        <v>0</v>
      </c>
      <c r="J335" s="60">
        <f>+ROUND(H335*I335,2)</f>
        <v>0</v>
      </c>
      <c r="K335" s="59">
        <v>0</v>
      </c>
      <c r="L335" s="60">
        <f>+ROUND(H335*K335,2)</f>
        <v>0</v>
      </c>
      <c r="M335" s="58">
        <v>1</v>
      </c>
      <c r="N335" s="79">
        <v>7</v>
      </c>
      <c r="O335" s="75">
        <v>0.31</v>
      </c>
      <c r="P335" s="62">
        <f>+ROUND(H335*O335,2)</f>
        <v>324.64</v>
      </c>
      <c r="Q335" s="59">
        <v>6.4000000000000001E-2</v>
      </c>
      <c r="R335" s="60">
        <f>+ROUND(H335*Q335,2)</f>
        <v>67.02</v>
      </c>
      <c r="S335" s="15"/>
    </row>
    <row r="337" spans="1:18" x14ac:dyDescent="0.25">
      <c r="E337" s="20"/>
      <c r="F337" s="14"/>
      <c r="G337" s="14"/>
      <c r="H337" s="87"/>
      <c r="I337" s="38"/>
      <c r="J337" s="14"/>
      <c r="K337" s="38"/>
      <c r="L337" s="14"/>
      <c r="M337" s="14"/>
      <c r="N337" s="14"/>
    </row>
    <row r="339" spans="1:18" x14ac:dyDescent="0.25">
      <c r="A339" s="88" t="s">
        <v>1011</v>
      </c>
      <c r="B339" s="88"/>
      <c r="C339" s="88"/>
      <c r="D339" s="88"/>
      <c r="E339" s="88"/>
      <c r="F339" s="88"/>
      <c r="G339" s="1"/>
      <c r="I339" s="3"/>
      <c r="J339" s="3"/>
      <c r="K339" s="3"/>
      <c r="L339" s="3"/>
      <c r="M339" s="3"/>
      <c r="N339" s="3"/>
      <c r="O339" s="3"/>
      <c r="Q339" s="3"/>
      <c r="R339" s="3"/>
    </row>
    <row r="340" spans="1:18" ht="11.25" customHeight="1" x14ac:dyDescent="0.25">
      <c r="A340" s="88" t="s">
        <v>1012</v>
      </c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</row>
  </sheetData>
  <mergeCells count="391">
    <mergeCell ref="C178:C184"/>
    <mergeCell ref="C185:C191"/>
    <mergeCell ref="B185:B204"/>
    <mergeCell ref="D47:D48"/>
    <mergeCell ref="E47:E48"/>
    <mergeCell ref="D51:D52"/>
    <mergeCell ref="E51:E52"/>
    <mergeCell ref="D61:D62"/>
    <mergeCell ref="E61:E62"/>
    <mergeCell ref="D65:D66"/>
    <mergeCell ref="E65:E66"/>
    <mergeCell ref="E74:E75"/>
    <mergeCell ref="D67:D68"/>
    <mergeCell ref="E67:E68"/>
    <mergeCell ref="E69:E71"/>
    <mergeCell ref="E63:E64"/>
    <mergeCell ref="D87:D89"/>
    <mergeCell ref="E87:E89"/>
    <mergeCell ref="D90:D92"/>
    <mergeCell ref="E72:E73"/>
    <mergeCell ref="C84:C86"/>
    <mergeCell ref="D84:D86"/>
    <mergeCell ref="E84:E86"/>
    <mergeCell ref="D76:D78"/>
    <mergeCell ref="N1:R1"/>
    <mergeCell ref="A7:A9"/>
    <mergeCell ref="B7:B9"/>
    <mergeCell ref="C7:C9"/>
    <mergeCell ref="D7:D9"/>
    <mergeCell ref="E7:E9"/>
    <mergeCell ref="E2:G2"/>
    <mergeCell ref="N2:R2"/>
    <mergeCell ref="N3:R3"/>
    <mergeCell ref="A4:A5"/>
    <mergeCell ref="B4:B5"/>
    <mergeCell ref="C4:C5"/>
    <mergeCell ref="D4:D5"/>
    <mergeCell ref="E4:E5"/>
    <mergeCell ref="F4:F5"/>
    <mergeCell ref="G4:G5"/>
    <mergeCell ref="O4:P4"/>
    <mergeCell ref="Q4:R4"/>
    <mergeCell ref="H4:H5"/>
    <mergeCell ref="I4:J4"/>
    <mergeCell ref="N4:N5"/>
    <mergeCell ref="K4:L4"/>
    <mergeCell ref="M4:M5"/>
    <mergeCell ref="A10:A12"/>
    <mergeCell ref="B10:B12"/>
    <mergeCell ref="C10:C12"/>
    <mergeCell ref="D10:D12"/>
    <mergeCell ref="E10:E12"/>
    <mergeCell ref="D69:D71"/>
    <mergeCell ref="E20:E21"/>
    <mergeCell ref="D26:D28"/>
    <mergeCell ref="E26:E28"/>
    <mergeCell ref="D30:D32"/>
    <mergeCell ref="E30:E32"/>
    <mergeCell ref="C43:C52"/>
    <mergeCell ref="D43:D44"/>
    <mergeCell ref="E43:E44"/>
    <mergeCell ref="D49:D50"/>
    <mergeCell ref="E49:E50"/>
    <mergeCell ref="A30:A36"/>
    <mergeCell ref="B30:B36"/>
    <mergeCell ref="D24:D25"/>
    <mergeCell ref="E24:E25"/>
    <mergeCell ref="D33:D34"/>
    <mergeCell ref="E33:E34"/>
    <mergeCell ref="D39:D40"/>
    <mergeCell ref="E39:E40"/>
    <mergeCell ref="A13:A28"/>
    <mergeCell ref="B13:B28"/>
    <mergeCell ref="C13:C17"/>
    <mergeCell ref="C18:C28"/>
    <mergeCell ref="D20:D21"/>
    <mergeCell ref="D41:D42"/>
    <mergeCell ref="D45:D46"/>
    <mergeCell ref="D63:D64"/>
    <mergeCell ref="C30:C36"/>
    <mergeCell ref="C37:C42"/>
    <mergeCell ref="A37:A52"/>
    <mergeCell ref="B37:B52"/>
    <mergeCell ref="A53:A55"/>
    <mergeCell ref="B53:B55"/>
    <mergeCell ref="A56:A75"/>
    <mergeCell ref="B56:B75"/>
    <mergeCell ref="C61:C75"/>
    <mergeCell ref="D74:D75"/>
    <mergeCell ref="D72:D73"/>
    <mergeCell ref="E41:E42"/>
    <mergeCell ref="D13:D15"/>
    <mergeCell ref="E13:E15"/>
    <mergeCell ref="D16:D17"/>
    <mergeCell ref="E16:E17"/>
    <mergeCell ref="D18:D19"/>
    <mergeCell ref="E18:E19"/>
    <mergeCell ref="D22:D23"/>
    <mergeCell ref="E22:E23"/>
    <mergeCell ref="E110:E111"/>
    <mergeCell ref="E45:E46"/>
    <mergeCell ref="D53:D55"/>
    <mergeCell ref="E53:E55"/>
    <mergeCell ref="D56:D58"/>
    <mergeCell ref="E56:E58"/>
    <mergeCell ref="C59:C60"/>
    <mergeCell ref="D59:D60"/>
    <mergeCell ref="E59:E60"/>
    <mergeCell ref="C53:C55"/>
    <mergeCell ref="C56:C58"/>
    <mergeCell ref="E145:E146"/>
    <mergeCell ref="E76:E78"/>
    <mergeCell ref="C76:C81"/>
    <mergeCell ref="D79:D81"/>
    <mergeCell ref="E79:E81"/>
    <mergeCell ref="C82:C83"/>
    <mergeCell ref="D82:D83"/>
    <mergeCell ref="E82:E83"/>
    <mergeCell ref="D110:D111"/>
    <mergeCell ref="D103:D104"/>
    <mergeCell ref="E103:E104"/>
    <mergeCell ref="D107:D109"/>
    <mergeCell ref="D101:D102"/>
    <mergeCell ref="E101:E102"/>
    <mergeCell ref="D105:D106"/>
    <mergeCell ref="E90:E92"/>
    <mergeCell ref="D93:D95"/>
    <mergeCell ref="E93:E95"/>
    <mergeCell ref="D96:D98"/>
    <mergeCell ref="E96:E98"/>
    <mergeCell ref="D99:D100"/>
    <mergeCell ref="E99:E100"/>
    <mergeCell ref="E105:E106"/>
    <mergeCell ref="E107:E109"/>
    <mergeCell ref="D174:D175"/>
    <mergeCell ref="E174:E175"/>
    <mergeCell ref="D152:D153"/>
    <mergeCell ref="E152:E153"/>
    <mergeCell ref="D154:D156"/>
    <mergeCell ref="E154:E156"/>
    <mergeCell ref="D157:D158"/>
    <mergeCell ref="E157:E158"/>
    <mergeCell ref="D163:D165"/>
    <mergeCell ref="E163:E165"/>
    <mergeCell ref="D166:D167"/>
    <mergeCell ref="E166:E167"/>
    <mergeCell ref="C159:C173"/>
    <mergeCell ref="C150:C158"/>
    <mergeCell ref="D129:D130"/>
    <mergeCell ref="E129:E130"/>
    <mergeCell ref="D119:D120"/>
    <mergeCell ref="E119:E120"/>
    <mergeCell ref="D121:D122"/>
    <mergeCell ref="E121:E122"/>
    <mergeCell ref="D125:D126"/>
    <mergeCell ref="E125:E126"/>
    <mergeCell ref="C147:C149"/>
    <mergeCell ref="D147:D149"/>
    <mergeCell ref="E147:E149"/>
    <mergeCell ref="D132:D134"/>
    <mergeCell ref="E132:E134"/>
    <mergeCell ref="D135:D136"/>
    <mergeCell ref="E135:E136"/>
    <mergeCell ref="D137:D138"/>
    <mergeCell ref="E137:E138"/>
    <mergeCell ref="D139:D141"/>
    <mergeCell ref="E139:E141"/>
    <mergeCell ref="D142:D144"/>
    <mergeCell ref="E142:E144"/>
    <mergeCell ref="D145:D146"/>
    <mergeCell ref="D189:D190"/>
    <mergeCell ref="E189:E190"/>
    <mergeCell ref="D192:D193"/>
    <mergeCell ref="E192:E193"/>
    <mergeCell ref="D200:D201"/>
    <mergeCell ref="E200:E201"/>
    <mergeCell ref="D202:D204"/>
    <mergeCell ref="E202:E204"/>
    <mergeCell ref="D194:D195"/>
    <mergeCell ref="E194:E195"/>
    <mergeCell ref="D196:D197"/>
    <mergeCell ref="E196:E197"/>
    <mergeCell ref="D198:D199"/>
    <mergeCell ref="E198:E199"/>
    <mergeCell ref="D218:D220"/>
    <mergeCell ref="E218:E220"/>
    <mergeCell ref="D221:D223"/>
    <mergeCell ref="E221:E223"/>
    <mergeCell ref="D224:D225"/>
    <mergeCell ref="E224:E225"/>
    <mergeCell ref="D226:D228"/>
    <mergeCell ref="C205:C210"/>
    <mergeCell ref="D206:D207"/>
    <mergeCell ref="E206:E207"/>
    <mergeCell ref="D209:D210"/>
    <mergeCell ref="E209:E210"/>
    <mergeCell ref="C211:C217"/>
    <mergeCell ref="D214:D215"/>
    <mergeCell ref="E214:E215"/>
    <mergeCell ref="D216:D217"/>
    <mergeCell ref="E216:E217"/>
    <mergeCell ref="E226:E228"/>
    <mergeCell ref="D211:D213"/>
    <mergeCell ref="E211:E213"/>
    <mergeCell ref="E261:E262"/>
    <mergeCell ref="D263:D264"/>
    <mergeCell ref="E263:E264"/>
    <mergeCell ref="D265:D266"/>
    <mergeCell ref="E265:E266"/>
    <mergeCell ref="D229:D230"/>
    <mergeCell ref="E229:E230"/>
    <mergeCell ref="D246:D248"/>
    <mergeCell ref="E246:E248"/>
    <mergeCell ref="D249:D250"/>
    <mergeCell ref="E249:E250"/>
    <mergeCell ref="D251:D252"/>
    <mergeCell ref="E251:E252"/>
    <mergeCell ref="D231:D232"/>
    <mergeCell ref="E231:E232"/>
    <mergeCell ref="D324:D325"/>
    <mergeCell ref="E324:E325"/>
    <mergeCell ref="C326:C328"/>
    <mergeCell ref="B326:B328"/>
    <mergeCell ref="A326:A328"/>
    <mergeCell ref="D326:D328"/>
    <mergeCell ref="E326:E328"/>
    <mergeCell ref="D185:D186"/>
    <mergeCell ref="C316:C318"/>
    <mergeCell ref="C319:C325"/>
    <mergeCell ref="A301:A315"/>
    <mergeCell ref="B301:B315"/>
    <mergeCell ref="C301:C310"/>
    <mergeCell ref="D301:D302"/>
    <mergeCell ref="E301:E302"/>
    <mergeCell ref="D303:D305"/>
    <mergeCell ref="E303:E305"/>
    <mergeCell ref="D309:D310"/>
    <mergeCell ref="E309:E310"/>
    <mergeCell ref="C311:C315"/>
    <mergeCell ref="D311:D312"/>
    <mergeCell ref="E311:E312"/>
    <mergeCell ref="D313:D315"/>
    <mergeCell ref="E313:E315"/>
    <mergeCell ref="D332:D333"/>
    <mergeCell ref="E332:E333"/>
    <mergeCell ref="A329:A331"/>
    <mergeCell ref="B329:B331"/>
    <mergeCell ref="C329:C331"/>
    <mergeCell ref="D329:D331"/>
    <mergeCell ref="E329:E331"/>
    <mergeCell ref="C334:C335"/>
    <mergeCell ref="D334:D335"/>
    <mergeCell ref="A132:A158"/>
    <mergeCell ref="B132:B158"/>
    <mergeCell ref="C132:C146"/>
    <mergeCell ref="C110:C116"/>
    <mergeCell ref="C117:C130"/>
    <mergeCell ref="A159:A177"/>
    <mergeCell ref="B159:B177"/>
    <mergeCell ref="A332:A335"/>
    <mergeCell ref="B332:B335"/>
    <mergeCell ref="C332:C333"/>
    <mergeCell ref="A316:A325"/>
    <mergeCell ref="B316:B325"/>
    <mergeCell ref="A292:A300"/>
    <mergeCell ref="B292:B300"/>
    <mergeCell ref="C292:C293"/>
    <mergeCell ref="C294:C300"/>
    <mergeCell ref="A267:A290"/>
    <mergeCell ref="B267:B290"/>
    <mergeCell ref="C267:C284"/>
    <mergeCell ref="C285:C290"/>
    <mergeCell ref="C174:C177"/>
    <mergeCell ref="A178:A184"/>
    <mergeCell ref="B178:B184"/>
    <mergeCell ref="A185:A204"/>
    <mergeCell ref="D112:D114"/>
    <mergeCell ref="E112:E114"/>
    <mergeCell ref="D115:D116"/>
    <mergeCell ref="E115:E116"/>
    <mergeCell ref="E176:E177"/>
    <mergeCell ref="D178:D179"/>
    <mergeCell ref="E178:E179"/>
    <mergeCell ref="D180:D181"/>
    <mergeCell ref="E180:E181"/>
    <mergeCell ref="D150:D151"/>
    <mergeCell ref="E150:E151"/>
    <mergeCell ref="D159:D161"/>
    <mergeCell ref="E159:E161"/>
    <mergeCell ref="D168:D169"/>
    <mergeCell ref="E168:E169"/>
    <mergeCell ref="D170:D172"/>
    <mergeCell ref="E170:E172"/>
    <mergeCell ref="D117:D118"/>
    <mergeCell ref="E117:E118"/>
    <mergeCell ref="D123:D124"/>
    <mergeCell ref="E123:E124"/>
    <mergeCell ref="D127:D128"/>
    <mergeCell ref="E127:E128"/>
    <mergeCell ref="D176:D177"/>
    <mergeCell ref="D182:D184"/>
    <mergeCell ref="E182:E184"/>
    <mergeCell ref="D275:D276"/>
    <mergeCell ref="E275:E276"/>
    <mergeCell ref="D280:D281"/>
    <mergeCell ref="E280:E281"/>
    <mergeCell ref="D257:D258"/>
    <mergeCell ref="E257:E258"/>
    <mergeCell ref="D259:D260"/>
    <mergeCell ref="E259:E260"/>
    <mergeCell ref="D243:D244"/>
    <mergeCell ref="E243:E244"/>
    <mergeCell ref="D234:D236"/>
    <mergeCell ref="E234:E236"/>
    <mergeCell ref="D237:D238"/>
    <mergeCell ref="E237:E238"/>
    <mergeCell ref="D239:D240"/>
    <mergeCell ref="E239:E240"/>
    <mergeCell ref="D241:D242"/>
    <mergeCell ref="E241:E242"/>
    <mergeCell ref="D269:D270"/>
    <mergeCell ref="E269:E270"/>
    <mergeCell ref="D271:D272"/>
    <mergeCell ref="E271:E272"/>
    <mergeCell ref="D316:D318"/>
    <mergeCell ref="E316:E318"/>
    <mergeCell ref="D322:D323"/>
    <mergeCell ref="E322:E323"/>
    <mergeCell ref="D319:D321"/>
    <mergeCell ref="E319:E321"/>
    <mergeCell ref="E185:E186"/>
    <mergeCell ref="D187:D188"/>
    <mergeCell ref="E187:E188"/>
    <mergeCell ref="D292:D293"/>
    <mergeCell ref="E292:E293"/>
    <mergeCell ref="D294:D295"/>
    <mergeCell ref="E294:E295"/>
    <mergeCell ref="D282:D284"/>
    <mergeCell ref="E282:E284"/>
    <mergeCell ref="D285:D286"/>
    <mergeCell ref="E285:E286"/>
    <mergeCell ref="D267:D268"/>
    <mergeCell ref="E267:E268"/>
    <mergeCell ref="D273:D274"/>
    <mergeCell ref="E273:E274"/>
    <mergeCell ref="D253:D254"/>
    <mergeCell ref="E253:E254"/>
    <mergeCell ref="D261:D262"/>
    <mergeCell ref="A76:A81"/>
    <mergeCell ref="B76:B81"/>
    <mergeCell ref="A82:A86"/>
    <mergeCell ref="B82:B86"/>
    <mergeCell ref="C107:C109"/>
    <mergeCell ref="B107:B130"/>
    <mergeCell ref="A107:A130"/>
    <mergeCell ref="A87:A106"/>
    <mergeCell ref="B87:B106"/>
    <mergeCell ref="C87:C106"/>
    <mergeCell ref="C192:C204"/>
    <mergeCell ref="A205:A210"/>
    <mergeCell ref="B205:B210"/>
    <mergeCell ref="B211:B217"/>
    <mergeCell ref="A211:A217"/>
    <mergeCell ref="C218:C232"/>
    <mergeCell ref="C234:C236"/>
    <mergeCell ref="B218:B236"/>
    <mergeCell ref="A218:A236"/>
    <mergeCell ref="A339:F339"/>
    <mergeCell ref="A340:R340"/>
    <mergeCell ref="C237:C248"/>
    <mergeCell ref="B237:B248"/>
    <mergeCell ref="A237:A248"/>
    <mergeCell ref="C259:C262"/>
    <mergeCell ref="B249:B262"/>
    <mergeCell ref="A249:A262"/>
    <mergeCell ref="A263:A266"/>
    <mergeCell ref="B263:B266"/>
    <mergeCell ref="C263:C266"/>
    <mergeCell ref="C249:C256"/>
    <mergeCell ref="C257:C258"/>
    <mergeCell ref="D287:D288"/>
    <mergeCell ref="E287:E288"/>
    <mergeCell ref="D289:D290"/>
    <mergeCell ref="E289:E290"/>
    <mergeCell ref="D296:D298"/>
    <mergeCell ref="E296:E298"/>
    <mergeCell ref="E334:E335"/>
    <mergeCell ref="D299:D300"/>
    <mergeCell ref="E299:E300"/>
    <mergeCell ref="D306:D308"/>
    <mergeCell ref="E306:E308"/>
  </mergeCells>
  <pageMargins left="0.15748031496062992" right="0.15748031496062992" top="0.74803149606299213" bottom="0.31496062992125984" header="0.31496062992125984" footer="0.15748031496062992"/>
  <pageSetup paperSize="9" scale="73" orientation="landscape" r:id="rId1"/>
  <headerFooter differentFirst="1">
    <oddHeader>&amp;C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Įsigalioja nuo 2025-01-01</vt:lpstr>
      <vt:lpstr>'Įsigalioja nuo 2025-01-01'!Print_Titles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krivelytezi</dc:creator>
  <cp:lastModifiedBy>Aušra Bružienė</cp:lastModifiedBy>
  <cp:lastPrinted>2024-01-11T06:19:21Z</cp:lastPrinted>
  <dcterms:created xsi:type="dcterms:W3CDTF">2013-11-14T10:41:46Z</dcterms:created>
  <dcterms:modified xsi:type="dcterms:W3CDTF">2025-03-05T06:36:02Z</dcterms:modified>
</cp:coreProperties>
</file>